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270" windowWidth="25230" windowHeight="11355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Print_Area" localSheetId="2">'Gifts and hospitality received'!$A$1:$F$26</definedName>
    <definedName name="_xlnm.Print_Area" localSheetId="1">'Hospitality provided'!$A$1:$E$38</definedName>
    <definedName name="_xlnm.Print_Area" localSheetId="3">Other!$A$1:$I$30</definedName>
    <definedName name="_xlnm.Print_Area" localSheetId="0">Travel!$A$1:$E$212</definedName>
  </definedNames>
  <calcPr calcId="145621"/>
</workbook>
</file>

<file path=xl/calcChain.xml><?xml version="1.0" encoding="utf-8"?>
<calcChain xmlns="http://schemas.openxmlformats.org/spreadsheetml/2006/main">
  <c r="B178" i="1" l="1"/>
  <c r="B27" i="1" l="1"/>
  <c r="B25" i="1"/>
  <c r="B12" i="1"/>
  <c r="B15" i="1" s="1"/>
  <c r="B28" i="1" l="1"/>
  <c r="B81" i="1"/>
  <c r="B203" i="1" l="1"/>
  <c r="B156" i="1" l="1"/>
  <c r="B186" i="1" l="1"/>
  <c r="B206" i="1" s="1"/>
</calcChain>
</file>

<file path=xl/sharedStrings.xml><?xml version="1.0" encoding="utf-8"?>
<sst xmlns="http://schemas.openxmlformats.org/spreadsheetml/2006/main" count="579" uniqueCount="86">
  <si>
    <t>Name of organisation</t>
  </si>
  <si>
    <t>Health and Disability Commissioner</t>
  </si>
  <si>
    <t>Name of Chief Executive</t>
  </si>
  <si>
    <t>Anthony Hill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</si>
  <si>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</si>
  <si>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</si>
  <si>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</si>
  <si>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</si>
  <si>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</si>
  <si>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</si>
  <si>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</si>
  <si>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</si>
  <si>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</si>
  <si>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</si>
  <si>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</si>
  <si>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</si>
  <si>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Working in Auckland Office</t>
  </si>
  <si>
    <t>Air Travel</t>
  </si>
  <si>
    <t>Auckland</t>
  </si>
  <si>
    <t>Bus</t>
  </si>
  <si>
    <t>Wellington</t>
  </si>
  <si>
    <t>Taxi</t>
  </si>
  <si>
    <t>Total Travel Paid Credit Card</t>
  </si>
  <si>
    <t>Domestic Travel</t>
  </si>
  <si>
    <t>non-Credit Card expenses</t>
  </si>
  <si>
    <t>TOTAL Air Travel</t>
  </si>
  <si>
    <t>Accommodation</t>
  </si>
  <si>
    <t>Auckland+Wellington</t>
  </si>
  <si>
    <t>Total Taxi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</si>
  <si>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</si>
  <si>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</si>
  <si>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</si>
  <si>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</si>
  <si>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</si>
  <si>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</si>
  <si>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</si>
  <si>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</si>
  <si>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</si>
  <si>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</si>
  <si>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</si>
  <si>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</si>
  <si>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</si>
  <si>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Other</t>
  </si>
  <si>
    <t>Amount (NZ$)</t>
  </si>
  <si>
    <t xml:space="preserve">Purpose (eg, farewell for long-serving staff members) </t>
  </si>
  <si>
    <t>Location</t>
  </si>
  <si>
    <t>Auckland/Wellington</t>
  </si>
  <si>
    <t xml:space="preserve">Accommodation </t>
  </si>
  <si>
    <t xml:space="preserve">Total Accommodation </t>
  </si>
  <si>
    <t>Accommodation + Meals (one night)</t>
  </si>
  <si>
    <t>Accommodation + Meals (two nights)</t>
  </si>
  <si>
    <t xml:space="preserve">Working in Auckland Office </t>
  </si>
  <si>
    <t>Christchurch</t>
  </si>
  <si>
    <t>Sub-Total</t>
  </si>
  <si>
    <t>Travel Date</t>
  </si>
  <si>
    <t>Destination</t>
  </si>
  <si>
    <t xml:space="preserve">From </t>
  </si>
  <si>
    <t>Attending Complaints Commissioners meeting</t>
  </si>
  <si>
    <t>Taxi &amp; Meals</t>
  </si>
  <si>
    <t>Bank fee</t>
  </si>
  <si>
    <t>Accommodation + Meals (three nights)</t>
  </si>
  <si>
    <t>Meal</t>
  </si>
  <si>
    <t>* include items such as meals, tickets to events, gifts from overseas counterparts, travel or accommodation (including that accepted by immediate family members).</t>
  </si>
  <si>
    <t>booksellers voucher</t>
  </si>
  <si>
    <t>Victoria University</t>
  </si>
  <si>
    <t>1 July 2014 - 30 June 2015</t>
  </si>
  <si>
    <t>Melbourne</t>
  </si>
  <si>
    <t>Presenting at the APAC conference</t>
  </si>
  <si>
    <t>Practising certificate</t>
  </si>
  <si>
    <t>Carpark</t>
  </si>
  <si>
    <t>Attending meetings at CDHB</t>
  </si>
  <si>
    <t xml:space="preserve">Attending a meeting at CDHB </t>
  </si>
  <si>
    <t>Accommodation + Meals (Two night)</t>
  </si>
  <si>
    <t>Total other expenses for the 12-month period</t>
  </si>
  <si>
    <t>Lunch with CE CCDHB</t>
  </si>
  <si>
    <t xml:space="preserve">Presentation </t>
  </si>
  <si>
    <t>Dinner working in Auckland Office</t>
  </si>
  <si>
    <t>Attending Health Sector meeting</t>
  </si>
  <si>
    <t>Attending event in Christchurch</t>
  </si>
  <si>
    <t>Attending event</t>
  </si>
  <si>
    <t>Attending event in Auckland</t>
  </si>
  <si>
    <t>Prepaid Accommodation for April meeting</t>
  </si>
  <si>
    <t>Airport parking</t>
  </si>
  <si>
    <t>Venue parking</t>
  </si>
  <si>
    <t>Bus tickets - ten trip book</t>
  </si>
  <si>
    <t>taxi's during APAC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</si>
</sst>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62"/>
      <name val="Cambria"/>
      <family val="1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.8000000000000007"/>
      <color rgb="FF00000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15" fillId="13" borderId="0" applyNumberFormat="0" applyBorder="0" applyAlignment="0" applyProtection="0"/>
    <xf numFmtId="0" fontId="19" fillId="14" borderId="1" applyNumberFormat="0" applyAlignment="0" applyProtection="0"/>
    <xf numFmtId="0" fontId="21" fillId="15" borderId="2" applyNumberFormat="0" applyAlignment="0" applyProtection="0"/>
    <xf numFmtId="0" fontId="23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7" fillId="6" borderId="1" applyNumberFormat="0" applyAlignment="0" applyProtection="0"/>
    <xf numFmtId="0" fontId="20" fillId="0" borderId="6" applyNumberFormat="0" applyFill="0" applyAlignment="0" applyProtection="0"/>
    <xf numFmtId="0" fontId="16" fillId="6" borderId="0" applyNumberFormat="0" applyBorder="0" applyAlignment="0" applyProtection="0"/>
    <xf numFmtId="0" fontId="9" fillId="4" borderId="7" applyNumberFormat="0" applyFont="0" applyAlignment="0" applyProtection="0"/>
    <xf numFmtId="0" fontId="18" fillId="14" borderId="8" applyNumberFormat="0" applyAlignment="0" applyProtection="0"/>
    <xf numFmtId="0" fontId="10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17" borderId="1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18" borderId="0" xfId="0" applyFont="1" applyFill="1" applyBorder="1" applyAlignment="1">
      <alignment wrapText="1"/>
    </xf>
    <xf numFmtId="0" fontId="3" fillId="18" borderId="12" xfId="0" applyFont="1" applyFill="1" applyBorder="1" applyAlignment="1">
      <alignment wrapText="1"/>
    </xf>
    <xf numFmtId="0" fontId="4" fillId="18" borderId="12" xfId="0" applyFont="1" applyFill="1" applyBorder="1" applyAlignment="1">
      <alignment wrapText="1"/>
    </xf>
    <xf numFmtId="0" fontId="4" fillId="17" borderId="11" xfId="0" applyFont="1" applyFill="1" applyBorder="1" applyAlignment="1">
      <alignment wrapText="1"/>
    </xf>
    <xf numFmtId="0" fontId="4" fillId="17" borderId="12" xfId="0" applyFont="1" applyFill="1" applyBorder="1" applyAlignment="1">
      <alignment wrapText="1"/>
    </xf>
    <xf numFmtId="0" fontId="3" fillId="17" borderId="1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19" borderId="11" xfId="0" applyFill="1" applyBorder="1" applyAlignment="1"/>
    <xf numFmtId="0" fontId="0" fillId="19" borderId="11" xfId="0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5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3" fillId="18" borderId="16" xfId="0" applyFont="1" applyFill="1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6" xfId="0" applyBorder="1" applyAlignment="1">
      <alignment wrapText="1"/>
    </xf>
    <xf numFmtId="0" fontId="3" fillId="18" borderId="15" xfId="0" applyFont="1" applyFill="1" applyBorder="1" applyAlignment="1">
      <alignment wrapText="1"/>
    </xf>
    <xf numFmtId="0" fontId="3" fillId="17" borderId="15" xfId="0" applyFont="1" applyFill="1" applyBorder="1" applyAlignment="1">
      <alignment wrapText="1"/>
    </xf>
    <xf numFmtId="0" fontId="4" fillId="17" borderId="17" xfId="0" applyFont="1" applyFill="1" applyBorder="1" applyAlignment="1">
      <alignment vertical="top" wrapText="1"/>
    </xf>
    <xf numFmtId="0" fontId="3" fillId="17" borderId="18" xfId="0" applyFont="1" applyFill="1" applyBorder="1" applyAlignment="1">
      <alignment wrapText="1"/>
    </xf>
    <xf numFmtId="0" fontId="0" fillId="19" borderId="18" xfId="0" applyFill="1" applyBorder="1" applyAlignment="1">
      <alignment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2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19" borderId="0" xfId="0" applyFont="1" applyFill="1" applyBorder="1" applyAlignment="1"/>
    <xf numFmtId="0" fontId="0" fillId="19" borderId="0" xfId="0" applyFont="1" applyFill="1" applyBorder="1" applyAlignment="1"/>
    <xf numFmtId="0" fontId="0" fillId="19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4" fillId="18" borderId="15" xfId="0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17" borderId="15" xfId="0" applyFont="1" applyFill="1" applyBorder="1" applyAlignment="1">
      <alignment wrapText="1"/>
    </xf>
    <xf numFmtId="0" fontId="4" fillId="17" borderId="18" xfId="0" applyFont="1" applyFill="1" applyBorder="1" applyAlignment="1">
      <alignment wrapText="1"/>
    </xf>
    <xf numFmtId="0" fontId="2" fillId="19" borderId="12" xfId="0" applyFont="1" applyFill="1" applyBorder="1" applyAlignment="1"/>
    <xf numFmtId="0" fontId="0" fillId="19" borderId="12" xfId="0" applyFont="1" applyFill="1" applyBorder="1" applyAlignment="1"/>
    <xf numFmtId="0" fontId="0" fillId="19" borderId="12" xfId="0" applyFont="1" applyFill="1" applyBorder="1" applyAlignment="1">
      <alignment wrapText="1"/>
    </xf>
    <xf numFmtId="0" fontId="0" fillId="19" borderId="15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4" fillId="18" borderId="14" xfId="0" applyFont="1" applyFill="1" applyBorder="1" applyAlignment="1">
      <alignment vertical="center" wrapText="1"/>
    </xf>
    <xf numFmtId="0" fontId="4" fillId="18" borderId="12" xfId="0" applyFont="1" applyFill="1" applyBorder="1" applyAlignment="1">
      <alignment vertical="center" wrapText="1"/>
    </xf>
    <xf numFmtId="0" fontId="4" fillId="18" borderId="19" xfId="0" applyFont="1" applyFill="1" applyBorder="1" applyAlignment="1">
      <alignment vertical="center" wrapText="1"/>
    </xf>
    <xf numFmtId="0" fontId="4" fillId="18" borderId="0" xfId="0" applyFont="1" applyFill="1" applyBorder="1" applyAlignment="1">
      <alignment vertical="center" wrapText="1"/>
    </xf>
    <xf numFmtId="0" fontId="4" fillId="17" borderId="14" xfId="0" applyFont="1" applyFill="1" applyBorder="1" applyAlignment="1">
      <alignment vertical="center" wrapText="1"/>
    </xf>
    <xf numFmtId="0" fontId="4" fillId="17" borderId="12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4" fillId="17" borderId="11" xfId="0" applyFont="1" applyFill="1" applyBorder="1" applyAlignment="1">
      <alignment vertical="center" wrapText="1"/>
    </xf>
    <xf numFmtId="0" fontId="6" fillId="19" borderId="14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19" borderId="16" xfId="0" applyFont="1" applyFill="1" applyBorder="1" applyAlignment="1">
      <alignment wrapText="1"/>
    </xf>
    <xf numFmtId="0" fontId="6" fillId="19" borderId="19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5" fillId="0" borderId="24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Continuous" vertical="center" wrapText="1"/>
    </xf>
    <xf numFmtId="0" fontId="8" fillId="0" borderId="11" xfId="0" applyFont="1" applyBorder="1" applyAlignment="1">
      <alignment horizontal="centerContinuous" vertical="center" wrapText="1"/>
    </xf>
    <xf numFmtId="0" fontId="8" fillId="0" borderId="18" xfId="0" applyFont="1" applyBorder="1" applyAlignment="1">
      <alignment horizontal="centerContinuous" vertical="center" wrapText="1"/>
    </xf>
    <xf numFmtId="0" fontId="5" fillId="0" borderId="19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16" xfId="0" applyFont="1" applyBorder="1" applyAlignment="1">
      <alignment horizontal="centerContinuous" vertical="center" wrapText="1"/>
    </xf>
    <xf numFmtId="0" fontId="4" fillId="0" borderId="17" xfId="0" applyFont="1" applyFill="1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8" xfId="0" applyBorder="1" applyAlignment="1">
      <alignment horizontal="centerContinuous" vertical="center" wrapText="1"/>
    </xf>
    <xf numFmtId="0" fontId="2" fillId="0" borderId="19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5" fillId="0" borderId="0" xfId="0" applyNumberFormat="1" applyFont="1" applyFill="1" applyBorder="1" applyAlignment="1" applyProtection="1">
      <alignment vertical="center"/>
    </xf>
    <xf numFmtId="43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25" fillId="0" borderId="16" xfId="0" applyNumberFormat="1" applyFont="1" applyFill="1" applyBorder="1" applyAlignment="1" applyProtection="1">
      <alignment vertical="center"/>
    </xf>
    <xf numFmtId="14" fontId="25" fillId="0" borderId="19" xfId="0" applyNumberFormat="1" applyFont="1" applyFill="1" applyBorder="1" applyAlignment="1">
      <alignment horizontal="right"/>
    </xf>
    <xf numFmtId="14" fontId="0" fillId="0" borderId="19" xfId="0" applyNumberFormat="1" applyFont="1" applyBorder="1" applyAlignment="1">
      <alignment wrapText="1"/>
    </xf>
    <xf numFmtId="0" fontId="0" fillId="0" borderId="12" xfId="0" applyBorder="1" applyAlignment="1">
      <alignment vertical="center" wrapText="1"/>
    </xf>
    <xf numFmtId="6" fontId="7" fillId="0" borderId="0" xfId="0" applyNumberFormat="1" applyFont="1" applyBorder="1" applyAlignment="1">
      <alignment wrapText="1"/>
    </xf>
    <xf numFmtId="14" fontId="7" fillId="0" borderId="0" xfId="0" applyNumberFormat="1" applyFont="1" applyBorder="1" applyAlignment="1">
      <alignment wrapText="1"/>
    </xf>
    <xf numFmtId="8" fontId="28" fillId="0" borderId="0" xfId="0" applyNumberFormat="1" applyFont="1" applyFill="1" applyAlignment="1">
      <alignment horizontal="right" wrapText="1"/>
    </xf>
    <xf numFmtId="8" fontId="2" fillId="0" borderId="0" xfId="0" applyNumberFormat="1" applyFont="1" applyBorder="1" applyAlignment="1">
      <alignment wrapText="1"/>
    </xf>
    <xf numFmtId="8" fontId="2" fillId="19" borderId="11" xfId="0" applyNumberFormat="1" applyFont="1" applyFill="1" applyBorder="1" applyAlignment="1">
      <alignment horizontal="center" vertical="center"/>
    </xf>
    <xf numFmtId="14" fontId="26" fillId="0" borderId="0" xfId="0" applyNumberFormat="1" applyFont="1" applyFill="1"/>
    <xf numFmtId="8" fontId="27" fillId="0" borderId="0" xfId="0" applyNumberFormat="1" applyFont="1" applyFill="1" applyAlignment="1">
      <alignment horizontal="right" wrapText="1"/>
    </xf>
    <xf numFmtId="0" fontId="0" fillId="0" borderId="16" xfId="0" applyFont="1" applyFill="1" applyBorder="1" applyAlignment="1">
      <alignment wrapText="1"/>
    </xf>
    <xf numFmtId="164" fontId="0" fillId="0" borderId="19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Border="1" applyAlignment="1">
      <alignment wrapText="1"/>
    </xf>
    <xf numFmtId="14" fontId="3" fillId="0" borderId="0" xfId="0" applyNumberFormat="1" applyFont="1" applyFill="1" applyBorder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wrapText="1"/>
    </xf>
    <xf numFmtId="14" fontId="2" fillId="0" borderId="0" xfId="0" applyNumberFormat="1" applyFont="1" applyAlignment="1">
      <alignment wrapText="1"/>
    </xf>
    <xf numFmtId="14" fontId="1" fillId="0" borderId="0" xfId="0" applyNumberFormat="1" applyFont="1" applyFill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14" fontId="0" fillId="0" borderId="0" xfId="0" applyNumberFormat="1" applyFill="1"/>
    <xf numFmtId="8" fontId="29" fillId="0" borderId="0" xfId="0" applyNumberFormat="1" applyFont="1" applyFill="1" applyAlignment="1">
      <alignment horizontal="left" vertical="center" wrapText="1"/>
    </xf>
    <xf numFmtId="8" fontId="29" fillId="0" borderId="16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wrapText="1"/>
    </xf>
    <xf numFmtId="14" fontId="30" fillId="0" borderId="19" xfId="0" applyNumberFormat="1" applyFont="1" applyFill="1" applyBorder="1" applyAlignment="1">
      <alignment wrapText="1"/>
    </xf>
    <xf numFmtId="6" fontId="30" fillId="0" borderId="0" xfId="0" applyNumberFormat="1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31" fillId="0" borderId="0" xfId="25" applyFont="1" applyFill="1" applyBorder="1" applyAlignment="1">
      <alignment wrapText="1"/>
    </xf>
    <xf numFmtId="0" fontId="31" fillId="0" borderId="16" xfId="25" applyFont="1" applyFill="1" applyBorder="1" applyAlignment="1">
      <alignment wrapText="1"/>
    </xf>
    <xf numFmtId="14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14" fontId="1" fillId="0" borderId="19" xfId="0" applyNumberFormat="1" applyFont="1" applyFill="1" applyBorder="1" applyAlignment="1">
      <alignment horizontal="right" vertical="top" wrapText="1"/>
    </xf>
    <xf numFmtId="14" fontId="31" fillId="0" borderId="19" xfId="25" applyNumberFormat="1" applyFont="1" applyFill="1" applyBorder="1" applyAlignment="1">
      <alignment horizontal="right" vertical="top" wrapText="1"/>
    </xf>
    <xf numFmtId="0" fontId="2" fillId="0" borderId="19" xfId="0" applyFont="1" applyBorder="1" applyAlignment="1">
      <alignment wrapText="1"/>
    </xf>
    <xf numFmtId="14" fontId="30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4" fontId="32" fillId="0" borderId="0" xfId="0" applyNumberFormat="1" applyFont="1" applyAlignment="1">
      <alignment wrapText="1"/>
    </xf>
    <xf numFmtId="0" fontId="32" fillId="0" borderId="0" xfId="0" applyFont="1" applyAlignment="1">
      <alignment wrapText="1"/>
    </xf>
    <xf numFmtId="164" fontId="0" fillId="0" borderId="19" xfId="0" applyNumberFormat="1" applyFont="1" applyFill="1" applyBorder="1" applyAlignment="1">
      <alignment horizontal="right" vertical="top"/>
    </xf>
    <xf numFmtId="8" fontId="28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/>
    <xf numFmtId="0" fontId="0" fillId="0" borderId="16" xfId="0" applyFont="1" applyFill="1" applyBorder="1" applyAlignment="1"/>
    <xf numFmtId="0" fontId="0" fillId="0" borderId="16" xfId="0" applyFill="1" applyBorder="1" applyAlignment="1"/>
    <xf numFmtId="0" fontId="2" fillId="0" borderId="0" xfId="0" applyFont="1" applyBorder="1" applyAlignment="1">
      <alignment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0" xfId="0" applyFont="1"/>
    <xf numFmtId="164" fontId="31" fillId="0" borderId="19" xfId="29" applyNumberFormat="1" applyFont="1" applyFill="1" applyBorder="1" applyAlignment="1">
      <alignment horizontal="right" vertical="top"/>
    </xf>
    <xf numFmtId="0" fontId="33" fillId="0" borderId="19" xfId="29" applyFont="1" applyFill="1" applyBorder="1" applyAlignment="1">
      <alignment vertical="top" wrapText="1"/>
    </xf>
    <xf numFmtId="8" fontId="33" fillId="0" borderId="0" xfId="29" applyNumberFormat="1" applyFont="1" applyFill="1" applyBorder="1" applyAlignment="1">
      <alignment wrapText="1"/>
    </xf>
    <xf numFmtId="14" fontId="0" fillId="0" borderId="19" xfId="0" quotePrefix="1" applyNumberFormat="1" applyFill="1" applyBorder="1" applyAlignment="1">
      <alignment horizontal="right" vertical="top" wrapText="1"/>
    </xf>
    <xf numFmtId="14" fontId="0" fillId="0" borderId="19" xfId="0" applyNumberFormat="1" applyFont="1" applyFill="1" applyBorder="1" applyAlignment="1">
      <alignment horizontal="right" vertical="top" wrapText="1"/>
    </xf>
    <xf numFmtId="14" fontId="0" fillId="0" borderId="0" xfId="0" applyNumberFormat="1"/>
    <xf numFmtId="0" fontId="0" fillId="0" borderId="16" xfId="0" applyBorder="1"/>
    <xf numFmtId="14" fontId="31" fillId="0" borderId="19" xfId="29" applyNumberFormat="1" applyFont="1" applyFill="1" applyBorder="1" applyAlignment="1">
      <alignment vertical="top" wrapText="1"/>
    </xf>
    <xf numFmtId="43" fontId="31" fillId="0" borderId="0" xfId="29" applyNumberFormat="1" applyFont="1" applyFill="1" applyBorder="1" applyAlignment="1">
      <alignment wrapText="1"/>
    </xf>
    <xf numFmtId="0" fontId="31" fillId="0" borderId="0" xfId="29" applyFont="1" applyFill="1" applyBorder="1" applyAlignment="1">
      <alignment wrapText="1"/>
    </xf>
    <xf numFmtId="0" fontId="31" fillId="0" borderId="16" xfId="29" applyFont="1" applyFill="1" applyBorder="1" applyAlignment="1">
      <alignment wrapText="1"/>
    </xf>
    <xf numFmtId="8" fontId="0" fillId="0" borderId="0" xfId="0" applyNumberFormat="1"/>
    <xf numFmtId="8" fontId="0" fillId="0" borderId="0" xfId="42" applyNumberFormat="1" applyFont="1"/>
    <xf numFmtId="8" fontId="2" fillId="0" borderId="0" xfId="42" applyNumberFormat="1" applyFont="1" applyBorder="1" applyAlignment="1">
      <alignment wrapText="1"/>
    </xf>
    <xf numFmtId="8" fontId="31" fillId="0" borderId="0" xfId="42" applyNumberFormat="1" applyFont="1" applyFill="1" applyAlignment="1">
      <alignment horizontal="right"/>
    </xf>
    <xf numFmtId="8" fontId="28" fillId="0" borderId="0" xfId="42" applyNumberFormat="1" applyFont="1" applyFill="1" applyAlignment="1">
      <alignment horizontal="right" wrapText="1"/>
    </xf>
    <xf numFmtId="8" fontId="25" fillId="0" borderId="0" xfId="42" applyNumberFormat="1" applyFont="1" applyFill="1" applyBorder="1" applyAlignment="1" applyProtection="1">
      <alignment horizontal="right" vertical="center"/>
    </xf>
    <xf numFmtId="8" fontId="33" fillId="0" borderId="0" xfId="42" applyNumberFormat="1" applyFont="1" applyFill="1" applyBorder="1" applyAlignment="1">
      <alignment wrapText="1"/>
    </xf>
    <xf numFmtId="8" fontId="1" fillId="0" borderId="0" xfId="0" applyNumberFormat="1" applyFont="1" applyFill="1" applyBorder="1" applyAlignment="1">
      <alignment wrapText="1"/>
    </xf>
    <xf numFmtId="8" fontId="31" fillId="0" borderId="0" xfId="25" applyNumberFormat="1" applyFont="1" applyFill="1" applyBorder="1" applyAlignment="1">
      <alignment wrapText="1"/>
    </xf>
    <xf numFmtId="8" fontId="31" fillId="0" borderId="0" xfId="29" applyNumberFormat="1" applyFont="1" applyFill="1" applyBorder="1" applyAlignment="1">
      <alignment wrapText="1"/>
    </xf>
    <xf numFmtId="8" fontId="2" fillId="0" borderId="0" xfId="0" applyNumberFormat="1" applyFont="1"/>
    <xf numFmtId="8" fontId="32" fillId="0" borderId="0" xfId="0" applyNumberFormat="1" applyFont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2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2"/>
  <sheetViews>
    <sheetView tabSelected="1" zoomScale="70" zoomScaleNormal="70" workbookViewId="0">
      <selection activeCell="I6" sqref="I6"/>
    </sheetView>
  </sheetViews>
  <sheetFormatPr defaultColWidth="9.140625" defaultRowHeight="12.75" x14ac:dyDescent="0.2"/>
  <cols>
    <col min="1" max="1" width="31.5703125" style="16" customWidth="1"/>
    <col min="2" max="2" width="20" style="2" bestFit="1" customWidth="1"/>
    <col min="3" max="3" width="76" style="2" bestFit="1" customWidth="1"/>
    <col min="4" max="4" width="35.5703125" style="2" customWidth="1"/>
    <col min="5" max="5" width="28.140625" style="2" customWidth="1"/>
    <col min="6" max="6" width="18.140625" style="137" bestFit="1" customWidth="1"/>
    <col min="7" max="7" width="18.5703125" style="2" customWidth="1"/>
    <col min="8" max="16384" width="9.140625" style="2"/>
  </cols>
  <sheetData>
    <row r="1" spans="1:6" s="7" customFormat="1" ht="25.5" x14ac:dyDescent="0.2">
      <c r="A1" s="101" t="s">
        <v>0</v>
      </c>
      <c r="B1" s="93" t="s">
        <v>1</v>
      </c>
      <c r="C1" s="102"/>
      <c r="D1" s="102"/>
      <c r="E1" s="93"/>
      <c r="F1" s="135"/>
    </row>
    <row r="2" spans="1:6" s="7" customFormat="1" ht="15.75" x14ac:dyDescent="0.2">
      <c r="A2" s="103" t="s">
        <v>2</v>
      </c>
      <c r="B2" s="104" t="s">
        <v>3</v>
      </c>
      <c r="C2" s="95" t="s">
        <v>4</v>
      </c>
      <c r="D2" s="104" t="s">
        <v>65</v>
      </c>
      <c r="E2" s="104"/>
      <c r="F2" s="135"/>
    </row>
    <row r="3" spans="1:6" s="7" customFormat="1" ht="18" x14ac:dyDescent="0.2">
      <c r="A3" s="105" t="s">
        <v>5</v>
      </c>
      <c r="B3" s="106"/>
      <c r="C3" s="106"/>
      <c r="D3" s="106"/>
      <c r="E3" s="107"/>
      <c r="F3" s="135"/>
    </row>
    <row r="4" spans="1:6" s="8" customFormat="1" ht="31.5" x14ac:dyDescent="0.2">
      <c r="A4" s="74" t="s">
        <v>6</v>
      </c>
      <c r="B4" s="75" t="s">
        <v>7</v>
      </c>
      <c r="C4" s="9"/>
      <c r="D4" s="9"/>
      <c r="E4" s="24"/>
      <c r="F4" s="136"/>
    </row>
    <row r="5" spans="1:6" s="7" customFormat="1" ht="25.5" x14ac:dyDescent="0.2">
      <c r="A5" s="25" t="s">
        <v>8</v>
      </c>
      <c r="B5" s="3" t="s">
        <v>9</v>
      </c>
      <c r="C5" s="3" t="s">
        <v>10</v>
      </c>
      <c r="D5" s="3" t="s">
        <v>11</v>
      </c>
      <c r="E5" s="26" t="s">
        <v>12</v>
      </c>
      <c r="F5" s="135"/>
    </row>
    <row r="6" spans="1:6" x14ac:dyDescent="0.2">
      <c r="A6" s="27"/>
      <c r="B6" s="15"/>
      <c r="C6" s="15"/>
      <c r="D6" s="15"/>
      <c r="E6" s="28"/>
    </row>
    <row r="7" spans="1:6" x14ac:dyDescent="0.2">
      <c r="A7" s="27"/>
      <c r="B7" s="15"/>
      <c r="C7" s="15"/>
      <c r="D7" s="15"/>
      <c r="E7" s="28"/>
    </row>
    <row r="8" spans="1:6" x14ac:dyDescent="0.2">
      <c r="A8" s="176">
        <v>41884</v>
      </c>
      <c r="B8" s="182">
        <v>145.62</v>
      </c>
      <c r="C8" t="s">
        <v>67</v>
      </c>
      <c r="D8" t="s">
        <v>85</v>
      </c>
      <c r="E8" s="177" t="s">
        <v>66</v>
      </c>
    </row>
    <row r="9" spans="1:6" x14ac:dyDescent="0.2">
      <c r="A9" s="176">
        <v>41884</v>
      </c>
      <c r="B9" s="182">
        <v>196.19</v>
      </c>
      <c r="C9" t="s">
        <v>67</v>
      </c>
      <c r="D9" t="s">
        <v>26</v>
      </c>
      <c r="E9" s="177" t="s">
        <v>66</v>
      </c>
    </row>
    <row r="10" spans="1:6" x14ac:dyDescent="0.2">
      <c r="A10" s="176">
        <v>41887</v>
      </c>
      <c r="B10" s="182">
        <v>39.86</v>
      </c>
      <c r="C10" t="s">
        <v>67</v>
      </c>
      <c r="D10" t="s">
        <v>61</v>
      </c>
      <c r="E10" s="177" t="s">
        <v>66</v>
      </c>
    </row>
    <row r="11" spans="1:6" x14ac:dyDescent="0.2">
      <c r="A11" s="176">
        <v>41887</v>
      </c>
      <c r="B11" s="182">
        <v>522.80999999999995</v>
      </c>
      <c r="C11" t="s">
        <v>67</v>
      </c>
      <c r="D11" t="s">
        <v>26</v>
      </c>
      <c r="E11" s="177" t="s">
        <v>66</v>
      </c>
    </row>
    <row r="12" spans="1:6" x14ac:dyDescent="0.2">
      <c r="A12" s="176">
        <v>42055</v>
      </c>
      <c r="B12" s="182">
        <f>215.53+277.33</f>
        <v>492.86</v>
      </c>
      <c r="C12" t="s">
        <v>57</v>
      </c>
      <c r="D12" t="s">
        <v>81</v>
      </c>
      <c r="E12" s="177" t="s">
        <v>66</v>
      </c>
    </row>
    <row r="13" spans="1:6" x14ac:dyDescent="0.2">
      <c r="A13" s="176">
        <v>42117</v>
      </c>
      <c r="B13" s="182">
        <v>80.62</v>
      </c>
      <c r="C13" t="s">
        <v>57</v>
      </c>
      <c r="D13" t="s">
        <v>21</v>
      </c>
      <c r="E13" s="177" t="s">
        <v>66</v>
      </c>
    </row>
    <row r="14" spans="1:6" x14ac:dyDescent="0.2">
      <c r="A14"/>
      <c r="B14" s="182"/>
      <c r="C14"/>
      <c r="D14"/>
      <c r="E14" s="177"/>
    </row>
    <row r="15" spans="1:6" x14ac:dyDescent="0.2">
      <c r="A15" s="170" t="s">
        <v>53</v>
      </c>
      <c r="B15" s="192">
        <f>SUM(B8:B13)</f>
        <v>1477.96</v>
      </c>
      <c r="C15"/>
      <c r="D15"/>
      <c r="E15" s="177"/>
    </row>
    <row r="16" spans="1:6" x14ac:dyDescent="0.2">
      <c r="E16" s="43"/>
    </row>
    <row r="17" spans="1:6" s="41" customFormat="1" x14ac:dyDescent="0.2">
      <c r="A17" s="130"/>
      <c r="B17" s="131"/>
      <c r="E17" s="43"/>
      <c r="F17" s="139"/>
    </row>
    <row r="18" spans="1:6" s="41" customFormat="1" x14ac:dyDescent="0.2">
      <c r="A18" s="130"/>
      <c r="B18" s="131"/>
      <c r="E18" s="43"/>
      <c r="F18" s="139"/>
    </row>
    <row r="19" spans="1:6" s="41" customFormat="1" x14ac:dyDescent="0.2">
      <c r="A19" s="130"/>
      <c r="B19" s="131"/>
      <c r="E19" s="43"/>
      <c r="F19" s="139"/>
    </row>
    <row r="20" spans="1:6" x14ac:dyDescent="0.2">
      <c r="A20" s="27"/>
      <c r="B20" s="15"/>
      <c r="C20" s="15"/>
      <c r="D20" s="15"/>
      <c r="E20" s="28"/>
    </row>
    <row r="21" spans="1:6" s="8" customFormat="1" ht="31.5" x14ac:dyDescent="0.2">
      <c r="A21" s="72" t="s">
        <v>6</v>
      </c>
      <c r="B21" s="73" t="s">
        <v>13</v>
      </c>
      <c r="C21" s="10"/>
      <c r="D21" s="10"/>
      <c r="E21" s="29"/>
      <c r="F21" s="136"/>
    </row>
    <row r="22" spans="1:6" s="7" customFormat="1" x14ac:dyDescent="0.2">
      <c r="A22" s="25" t="s">
        <v>8</v>
      </c>
      <c r="B22" s="3" t="s">
        <v>9</v>
      </c>
      <c r="C22" s="3"/>
      <c r="D22" s="3"/>
      <c r="E22" s="26"/>
      <c r="F22" s="135"/>
    </row>
    <row r="23" spans="1:6" s="7" customFormat="1" x14ac:dyDescent="0.2">
      <c r="A23" s="168"/>
      <c r="E23" s="115"/>
      <c r="F23" s="135"/>
    </row>
    <row r="24" spans="1:6" s="7" customFormat="1" x14ac:dyDescent="0.2">
      <c r="A24" s="168"/>
      <c r="E24" s="115"/>
      <c r="F24" s="135"/>
    </row>
    <row r="25" spans="1:6" s="7" customFormat="1" x14ac:dyDescent="0.2">
      <c r="A25" s="176">
        <v>41883</v>
      </c>
      <c r="B25" s="183">
        <f>226.86-53.02</f>
        <v>173.84</v>
      </c>
      <c r="C25" t="s">
        <v>67</v>
      </c>
      <c r="D25" t="s">
        <v>58</v>
      </c>
      <c r="E25" s="177" t="s">
        <v>66</v>
      </c>
      <c r="F25" s="135"/>
    </row>
    <row r="26" spans="1:6" s="7" customFormat="1" x14ac:dyDescent="0.2">
      <c r="A26" s="176">
        <v>41883</v>
      </c>
      <c r="B26" s="183">
        <v>834</v>
      </c>
      <c r="C26" t="s">
        <v>67</v>
      </c>
      <c r="D26" t="s">
        <v>17</v>
      </c>
      <c r="E26" s="177" t="s">
        <v>66</v>
      </c>
      <c r="F26" s="135"/>
    </row>
    <row r="27" spans="1:6" s="7" customFormat="1" x14ac:dyDescent="0.2">
      <c r="A27" s="176">
        <v>42117</v>
      </c>
      <c r="B27" s="183">
        <f>207.69-53.02</f>
        <v>154.66999999999999</v>
      </c>
      <c r="C27" t="s">
        <v>57</v>
      </c>
      <c r="D27" t="s">
        <v>58</v>
      </c>
      <c r="E27" s="177" t="s">
        <v>66</v>
      </c>
      <c r="F27" s="135"/>
    </row>
    <row r="28" spans="1:6" x14ac:dyDescent="0.2">
      <c r="A28" s="134" t="s">
        <v>53</v>
      </c>
      <c r="B28" s="184">
        <f>SUM(B25:B27)</f>
        <v>1162.51</v>
      </c>
      <c r="C28" s="15"/>
      <c r="D28" s="15"/>
      <c r="E28" s="28"/>
    </row>
    <row r="29" spans="1:6" x14ac:dyDescent="0.2">
      <c r="A29" s="27"/>
      <c r="B29" s="15"/>
      <c r="C29" s="15"/>
      <c r="D29" s="15"/>
      <c r="E29" s="28"/>
    </row>
    <row r="30" spans="1:6" x14ac:dyDescent="0.2">
      <c r="A30" s="27"/>
      <c r="B30" s="15"/>
      <c r="C30" s="15"/>
      <c r="D30" s="15"/>
      <c r="E30" s="28"/>
    </row>
    <row r="31" spans="1:6" s="8" customFormat="1" ht="31.5" x14ac:dyDescent="0.2">
      <c r="A31" s="76" t="s">
        <v>23</v>
      </c>
      <c r="B31" s="77" t="s">
        <v>7</v>
      </c>
      <c r="C31" s="14"/>
      <c r="D31" s="14"/>
      <c r="E31" s="30"/>
      <c r="F31" s="136"/>
    </row>
    <row r="32" spans="1:6" s="7" customFormat="1" x14ac:dyDescent="0.2">
      <c r="A32" s="25" t="s">
        <v>8</v>
      </c>
      <c r="B32" s="3" t="s">
        <v>9</v>
      </c>
      <c r="C32" s="3" t="s">
        <v>14</v>
      </c>
      <c r="D32" s="3" t="s">
        <v>15</v>
      </c>
      <c r="E32" s="26" t="s">
        <v>12</v>
      </c>
      <c r="F32" s="135"/>
    </row>
    <row r="33" spans="1:6" s="7" customFormat="1" x14ac:dyDescent="0.2">
      <c r="A33" s="114"/>
      <c r="E33" s="115"/>
      <c r="F33" s="135"/>
    </row>
    <row r="34" spans="1:6" s="51" customFormat="1" x14ac:dyDescent="0.2">
      <c r="E34" s="132"/>
      <c r="F34" s="138"/>
    </row>
    <row r="35" spans="1:6" s="51" customFormat="1" x14ac:dyDescent="0.2">
      <c r="A35" s="171">
        <v>41823</v>
      </c>
      <c r="B35" s="185">
        <v>16</v>
      </c>
      <c r="C35" s="165" t="s">
        <v>16</v>
      </c>
      <c r="D35" s="165" t="s">
        <v>19</v>
      </c>
      <c r="E35" s="166" t="s">
        <v>18</v>
      </c>
      <c r="F35" s="138"/>
    </row>
    <row r="36" spans="1:6" s="51" customFormat="1" x14ac:dyDescent="0.2">
      <c r="A36" s="171">
        <v>41823</v>
      </c>
      <c r="B36" s="185">
        <v>64</v>
      </c>
      <c r="C36" s="165" t="s">
        <v>16</v>
      </c>
      <c r="D36" s="165" t="s">
        <v>82</v>
      </c>
      <c r="E36" s="166" t="s">
        <v>20</v>
      </c>
      <c r="F36" s="138"/>
    </row>
    <row r="37" spans="1:6" s="51" customFormat="1" x14ac:dyDescent="0.2">
      <c r="A37" s="171">
        <v>41824</v>
      </c>
      <c r="B37" s="185">
        <v>222.29</v>
      </c>
      <c r="C37" s="165" t="s">
        <v>16</v>
      </c>
      <c r="D37" s="165" t="s">
        <v>26</v>
      </c>
      <c r="E37" s="166" t="s">
        <v>18</v>
      </c>
      <c r="F37" s="138"/>
    </row>
    <row r="38" spans="1:6" s="51" customFormat="1" x14ac:dyDescent="0.2">
      <c r="A38" s="171">
        <v>41843</v>
      </c>
      <c r="B38" s="185">
        <v>16</v>
      </c>
      <c r="C38" s="165" t="s">
        <v>16</v>
      </c>
      <c r="D38" s="165" t="s">
        <v>19</v>
      </c>
      <c r="E38" s="166" t="s">
        <v>18</v>
      </c>
      <c r="F38" s="138"/>
    </row>
    <row r="39" spans="1:6" s="51" customFormat="1" x14ac:dyDescent="0.2">
      <c r="A39" s="171">
        <v>41843</v>
      </c>
      <c r="B39" s="185">
        <v>64</v>
      </c>
      <c r="C39" s="165" t="s">
        <v>16</v>
      </c>
      <c r="D39" s="165" t="s">
        <v>82</v>
      </c>
      <c r="E39" s="166" t="s">
        <v>20</v>
      </c>
      <c r="F39" s="138"/>
    </row>
    <row r="40" spans="1:6" s="51" customFormat="1" x14ac:dyDescent="0.2">
      <c r="A40" s="171">
        <v>41857</v>
      </c>
      <c r="B40" s="185">
        <v>16</v>
      </c>
      <c r="C40" s="165" t="s">
        <v>16</v>
      </c>
      <c r="D40" s="165" t="s">
        <v>19</v>
      </c>
      <c r="E40" s="166" t="s">
        <v>18</v>
      </c>
      <c r="F40" s="138"/>
    </row>
    <row r="41" spans="1:6" s="51" customFormat="1" x14ac:dyDescent="0.2">
      <c r="A41" s="171">
        <v>41857</v>
      </c>
      <c r="B41" s="185">
        <v>65</v>
      </c>
      <c r="C41" s="165" t="s">
        <v>16</v>
      </c>
      <c r="D41" s="165" t="s">
        <v>21</v>
      </c>
      <c r="E41" s="167" t="s">
        <v>18</v>
      </c>
      <c r="F41" s="138"/>
    </row>
    <row r="42" spans="1:6" s="51" customFormat="1" x14ac:dyDescent="0.2">
      <c r="A42" s="171">
        <v>41864</v>
      </c>
      <c r="B42" s="185">
        <v>27.75</v>
      </c>
      <c r="C42" s="165" t="s">
        <v>74</v>
      </c>
      <c r="D42" s="165" t="s">
        <v>61</v>
      </c>
      <c r="E42" s="166" t="s">
        <v>20</v>
      </c>
      <c r="F42" s="138"/>
    </row>
    <row r="43" spans="1:6" s="51" customFormat="1" x14ac:dyDescent="0.2">
      <c r="A43" s="171">
        <v>41866</v>
      </c>
      <c r="B43" s="185">
        <v>32</v>
      </c>
      <c r="C43" s="165" t="s">
        <v>16</v>
      </c>
      <c r="D43" s="165" t="s">
        <v>82</v>
      </c>
      <c r="E43" s="166" t="s">
        <v>20</v>
      </c>
      <c r="F43" s="138"/>
    </row>
    <row r="44" spans="1:6" s="51" customFormat="1" x14ac:dyDescent="0.2">
      <c r="A44" s="171">
        <v>41871</v>
      </c>
      <c r="B44" s="185">
        <v>16</v>
      </c>
      <c r="C44" s="165" t="s">
        <v>16</v>
      </c>
      <c r="D44" s="116" t="s">
        <v>19</v>
      </c>
      <c r="E44" s="166" t="s">
        <v>18</v>
      </c>
      <c r="F44" s="138"/>
    </row>
    <row r="45" spans="1:6" s="51" customFormat="1" x14ac:dyDescent="0.2">
      <c r="A45" s="171">
        <v>41893</v>
      </c>
      <c r="B45" s="185">
        <v>65</v>
      </c>
      <c r="C45" s="165" t="s">
        <v>16</v>
      </c>
      <c r="D45" s="165" t="s">
        <v>21</v>
      </c>
      <c r="E45" s="166" t="s">
        <v>18</v>
      </c>
      <c r="F45" s="138"/>
    </row>
    <row r="46" spans="1:6" s="51" customFormat="1" x14ac:dyDescent="0.2">
      <c r="A46" s="171">
        <v>41918</v>
      </c>
      <c r="B46" s="185">
        <v>65</v>
      </c>
      <c r="C46" s="165" t="s">
        <v>16</v>
      </c>
      <c r="D46" s="165" t="s">
        <v>21</v>
      </c>
      <c r="E46" s="166" t="s">
        <v>18</v>
      </c>
      <c r="F46" s="138"/>
    </row>
    <row r="47" spans="1:6" s="51" customFormat="1" x14ac:dyDescent="0.2">
      <c r="A47" s="171">
        <v>41921</v>
      </c>
      <c r="B47" s="185">
        <v>65</v>
      </c>
      <c r="C47" s="165" t="s">
        <v>16</v>
      </c>
      <c r="D47" s="165" t="s">
        <v>21</v>
      </c>
      <c r="E47" s="166" t="s">
        <v>18</v>
      </c>
      <c r="F47" s="138"/>
    </row>
    <row r="48" spans="1:6" s="51" customFormat="1" x14ac:dyDescent="0.2">
      <c r="A48" s="171">
        <v>41932</v>
      </c>
      <c r="B48" s="185">
        <v>58</v>
      </c>
      <c r="C48" s="165" t="s">
        <v>16</v>
      </c>
      <c r="D48" s="165" t="s">
        <v>82</v>
      </c>
      <c r="E48" s="166" t="s">
        <v>20</v>
      </c>
      <c r="F48" s="138"/>
    </row>
    <row r="49" spans="1:6" s="51" customFormat="1" x14ac:dyDescent="0.2">
      <c r="A49" s="171">
        <v>41933</v>
      </c>
      <c r="B49" s="185">
        <v>32</v>
      </c>
      <c r="C49" s="165" t="s">
        <v>16</v>
      </c>
      <c r="D49" s="165" t="s">
        <v>82</v>
      </c>
      <c r="E49" s="166" t="s">
        <v>20</v>
      </c>
      <c r="F49" s="138"/>
    </row>
    <row r="50" spans="1:6" s="51" customFormat="1" x14ac:dyDescent="0.2">
      <c r="A50" s="171">
        <v>41948</v>
      </c>
      <c r="B50" s="185">
        <v>68</v>
      </c>
      <c r="C50" s="165" t="s">
        <v>16</v>
      </c>
      <c r="D50" s="165" t="s">
        <v>21</v>
      </c>
      <c r="E50" s="166" t="s">
        <v>18</v>
      </c>
      <c r="F50" s="138"/>
    </row>
    <row r="51" spans="1:6" s="51" customFormat="1" x14ac:dyDescent="0.2">
      <c r="A51" s="171">
        <v>41950</v>
      </c>
      <c r="B51" s="185">
        <v>6</v>
      </c>
      <c r="C51" s="165" t="s">
        <v>75</v>
      </c>
      <c r="D51" s="165" t="s">
        <v>69</v>
      </c>
      <c r="E51" s="166" t="s">
        <v>20</v>
      </c>
      <c r="F51" s="138"/>
    </row>
    <row r="52" spans="1:6" s="51" customFormat="1" x14ac:dyDescent="0.2">
      <c r="A52" s="171">
        <v>41962</v>
      </c>
      <c r="B52" s="185">
        <v>65</v>
      </c>
      <c r="C52" s="165" t="s">
        <v>16</v>
      </c>
      <c r="D52" s="165" t="s">
        <v>21</v>
      </c>
      <c r="E52" s="166" t="s">
        <v>18</v>
      </c>
      <c r="F52" s="138"/>
    </row>
    <row r="53" spans="1:6" s="51" customFormat="1" x14ac:dyDescent="0.2">
      <c r="A53" s="171">
        <v>41967</v>
      </c>
      <c r="B53" s="185">
        <v>145</v>
      </c>
      <c r="C53" s="165" t="s">
        <v>84</v>
      </c>
      <c r="D53" s="165" t="s">
        <v>19</v>
      </c>
      <c r="E53" s="166" t="s">
        <v>18</v>
      </c>
      <c r="F53" s="138"/>
    </row>
    <row r="54" spans="1:6" s="51" customFormat="1" x14ac:dyDescent="0.2">
      <c r="A54" s="171">
        <v>41983</v>
      </c>
      <c r="B54" s="185">
        <v>68</v>
      </c>
      <c r="C54" s="165" t="s">
        <v>16</v>
      </c>
      <c r="D54" s="165" t="s">
        <v>21</v>
      </c>
      <c r="E54" s="166" t="s">
        <v>18</v>
      </c>
      <c r="F54" s="138"/>
    </row>
    <row r="55" spans="1:6" s="51" customFormat="1" x14ac:dyDescent="0.2">
      <c r="A55" s="171">
        <v>41988</v>
      </c>
      <c r="B55" s="185">
        <v>32</v>
      </c>
      <c r="C55" s="165" t="s">
        <v>16</v>
      </c>
      <c r="D55" s="165" t="s">
        <v>82</v>
      </c>
      <c r="E55" s="166" t="s">
        <v>20</v>
      </c>
      <c r="F55" s="138"/>
    </row>
    <row r="56" spans="1:6" s="51" customFormat="1" x14ac:dyDescent="0.2">
      <c r="A56" s="171">
        <v>41988</v>
      </c>
      <c r="B56" s="185">
        <v>68</v>
      </c>
      <c r="C56" s="165" t="s">
        <v>16</v>
      </c>
      <c r="D56" s="165" t="s">
        <v>21</v>
      </c>
      <c r="E56" s="166" t="s">
        <v>18</v>
      </c>
      <c r="F56" s="138"/>
    </row>
    <row r="57" spans="1:6" s="51" customFormat="1" x14ac:dyDescent="0.2">
      <c r="A57" s="171">
        <v>42019</v>
      </c>
      <c r="B57" s="185">
        <v>58</v>
      </c>
      <c r="C57" s="165" t="s">
        <v>16</v>
      </c>
      <c r="D57" s="165" t="s">
        <v>21</v>
      </c>
      <c r="E57" s="166" t="s">
        <v>18</v>
      </c>
      <c r="F57" s="138"/>
    </row>
    <row r="58" spans="1:6" s="51" customFormat="1" x14ac:dyDescent="0.2">
      <c r="A58" s="171">
        <v>42019</v>
      </c>
      <c r="B58" s="185">
        <v>65</v>
      </c>
      <c r="C58" s="165" t="s">
        <v>16</v>
      </c>
      <c r="D58" s="165" t="s">
        <v>21</v>
      </c>
      <c r="E58" s="166" t="s">
        <v>18</v>
      </c>
      <c r="F58" s="138"/>
    </row>
    <row r="59" spans="1:6" s="51" customFormat="1" x14ac:dyDescent="0.2">
      <c r="A59" s="171">
        <v>42019</v>
      </c>
      <c r="B59" s="185">
        <v>70</v>
      </c>
      <c r="C59" s="165" t="s">
        <v>16</v>
      </c>
      <c r="D59" s="165" t="s">
        <v>82</v>
      </c>
      <c r="E59" s="166" t="s">
        <v>20</v>
      </c>
      <c r="F59" s="138"/>
    </row>
    <row r="60" spans="1:6" s="51" customFormat="1" x14ac:dyDescent="0.2">
      <c r="A60" s="171">
        <v>42040</v>
      </c>
      <c r="B60" s="185">
        <v>31</v>
      </c>
      <c r="C60" s="165" t="s">
        <v>16</v>
      </c>
      <c r="D60" s="165" t="s">
        <v>82</v>
      </c>
      <c r="E60" s="166" t="s">
        <v>20</v>
      </c>
      <c r="F60" s="138"/>
    </row>
    <row r="61" spans="1:6" s="51" customFormat="1" x14ac:dyDescent="0.2">
      <c r="A61" s="171">
        <v>42053</v>
      </c>
      <c r="B61" s="185">
        <v>70</v>
      </c>
      <c r="C61" s="165" t="s">
        <v>16</v>
      </c>
      <c r="D61" s="165" t="s">
        <v>21</v>
      </c>
      <c r="E61" s="166" t="s">
        <v>18</v>
      </c>
      <c r="F61" s="138"/>
    </row>
    <row r="62" spans="1:6" s="51" customFormat="1" x14ac:dyDescent="0.2">
      <c r="A62" s="171">
        <v>42054</v>
      </c>
      <c r="B62" s="185">
        <v>258.83</v>
      </c>
      <c r="C62" s="165" t="s">
        <v>16</v>
      </c>
      <c r="D62" s="165" t="s">
        <v>26</v>
      </c>
      <c r="E62" s="166" t="s">
        <v>18</v>
      </c>
      <c r="F62" s="138"/>
    </row>
    <row r="63" spans="1:6" s="51" customFormat="1" x14ac:dyDescent="0.2">
      <c r="A63" s="171">
        <v>42054</v>
      </c>
      <c r="B63" s="185">
        <v>70</v>
      </c>
      <c r="C63" s="165" t="s">
        <v>16</v>
      </c>
      <c r="D63" s="165" t="s">
        <v>82</v>
      </c>
      <c r="E63" s="166" t="s">
        <v>20</v>
      </c>
      <c r="F63" s="138"/>
    </row>
    <row r="64" spans="1:6" s="51" customFormat="1" x14ac:dyDescent="0.2">
      <c r="A64" s="171">
        <v>42059</v>
      </c>
      <c r="B64" s="185">
        <v>70</v>
      </c>
      <c r="C64" s="165" t="s">
        <v>16</v>
      </c>
      <c r="D64" s="165" t="s">
        <v>21</v>
      </c>
      <c r="E64" s="166" t="s">
        <v>18</v>
      </c>
      <c r="F64" s="138"/>
    </row>
    <row r="65" spans="1:6" s="51" customFormat="1" x14ac:dyDescent="0.2">
      <c r="A65" s="171">
        <v>42060</v>
      </c>
      <c r="B65" s="185">
        <v>65</v>
      </c>
      <c r="C65" s="165" t="s">
        <v>16</v>
      </c>
      <c r="D65" s="165" t="s">
        <v>21</v>
      </c>
      <c r="E65" s="166" t="s">
        <v>18</v>
      </c>
      <c r="F65" s="138"/>
    </row>
    <row r="66" spans="1:6" s="51" customFormat="1" x14ac:dyDescent="0.2">
      <c r="A66" s="171">
        <v>42104</v>
      </c>
      <c r="B66" s="185">
        <v>70</v>
      </c>
      <c r="C66" s="165" t="s">
        <v>16</v>
      </c>
      <c r="D66" s="165" t="s">
        <v>21</v>
      </c>
      <c r="E66" s="166" t="s">
        <v>18</v>
      </c>
      <c r="F66" s="138"/>
    </row>
    <row r="67" spans="1:6" s="51" customFormat="1" x14ac:dyDescent="0.2">
      <c r="A67" s="171">
        <v>42107</v>
      </c>
      <c r="B67" s="185">
        <v>65</v>
      </c>
      <c r="C67" s="165" t="s">
        <v>16</v>
      </c>
      <c r="D67" s="165" t="s">
        <v>21</v>
      </c>
      <c r="E67" s="166" t="s">
        <v>18</v>
      </c>
      <c r="F67" s="138"/>
    </row>
    <row r="68" spans="1:6" s="51" customFormat="1" x14ac:dyDescent="0.2">
      <c r="A68" s="171">
        <v>42130</v>
      </c>
      <c r="B68" s="185">
        <v>135</v>
      </c>
      <c r="C68" s="165" t="s">
        <v>16</v>
      </c>
      <c r="D68" s="165" t="s">
        <v>21</v>
      </c>
      <c r="E68" s="166" t="s">
        <v>18</v>
      </c>
      <c r="F68" s="138"/>
    </row>
    <row r="69" spans="1:6" s="51" customFormat="1" x14ac:dyDescent="0.2">
      <c r="A69" s="171">
        <v>42144</v>
      </c>
      <c r="B69" s="185">
        <v>16</v>
      </c>
      <c r="C69" s="165" t="s">
        <v>76</v>
      </c>
      <c r="D69" s="165" t="s">
        <v>61</v>
      </c>
      <c r="E69" s="166" t="s">
        <v>18</v>
      </c>
      <c r="F69" s="138"/>
    </row>
    <row r="70" spans="1:6" s="51" customFormat="1" x14ac:dyDescent="0.2">
      <c r="A70" s="171">
        <v>42145</v>
      </c>
      <c r="B70" s="185">
        <v>65</v>
      </c>
      <c r="C70" s="165" t="s">
        <v>16</v>
      </c>
      <c r="D70" s="165" t="s">
        <v>21</v>
      </c>
      <c r="E70" s="166" t="s">
        <v>18</v>
      </c>
      <c r="F70" s="138"/>
    </row>
    <row r="71" spans="1:6" s="51" customFormat="1" x14ac:dyDescent="0.2">
      <c r="A71" s="171">
        <v>42151</v>
      </c>
      <c r="B71" s="185">
        <v>214</v>
      </c>
      <c r="C71" s="165" t="s">
        <v>16</v>
      </c>
      <c r="D71" s="165" t="s">
        <v>26</v>
      </c>
      <c r="E71" s="166" t="s">
        <v>18</v>
      </c>
      <c r="F71" s="138"/>
    </row>
    <row r="72" spans="1:6" s="51" customFormat="1" x14ac:dyDescent="0.2">
      <c r="A72" s="171">
        <v>42153</v>
      </c>
      <c r="B72" s="185">
        <v>56.33</v>
      </c>
      <c r="C72" s="165" t="s">
        <v>16</v>
      </c>
      <c r="D72" s="165" t="s">
        <v>61</v>
      </c>
      <c r="E72" s="166" t="s">
        <v>18</v>
      </c>
      <c r="F72" s="138"/>
    </row>
    <row r="73" spans="1:6" s="51" customFormat="1" x14ac:dyDescent="0.2">
      <c r="A73" s="171">
        <v>42157</v>
      </c>
      <c r="B73" s="185">
        <v>65</v>
      </c>
      <c r="C73" s="165" t="s">
        <v>16</v>
      </c>
      <c r="D73" s="165" t="s">
        <v>21</v>
      </c>
      <c r="E73" s="166" t="s">
        <v>18</v>
      </c>
      <c r="F73" s="138"/>
    </row>
    <row r="74" spans="1:6" s="51" customFormat="1" x14ac:dyDescent="0.2">
      <c r="A74" s="171">
        <v>42157</v>
      </c>
      <c r="B74" s="185">
        <v>31</v>
      </c>
      <c r="C74" s="165" t="s">
        <v>16</v>
      </c>
      <c r="D74" s="165" t="s">
        <v>82</v>
      </c>
      <c r="E74" s="166" t="s">
        <v>20</v>
      </c>
      <c r="F74" s="138"/>
    </row>
    <row r="75" spans="1:6" s="51" customFormat="1" x14ac:dyDescent="0.2">
      <c r="A75" s="171">
        <v>42163</v>
      </c>
      <c r="B75" s="185">
        <v>43.7</v>
      </c>
      <c r="C75" s="165" t="s">
        <v>70</v>
      </c>
      <c r="D75" s="165" t="s">
        <v>61</v>
      </c>
      <c r="E75" s="166" t="s">
        <v>52</v>
      </c>
      <c r="F75" s="138"/>
    </row>
    <row r="76" spans="1:6" s="51" customFormat="1" x14ac:dyDescent="0.2">
      <c r="A76" s="171">
        <v>42165</v>
      </c>
      <c r="B76" s="185">
        <v>65</v>
      </c>
      <c r="C76" s="165" t="s">
        <v>16</v>
      </c>
      <c r="D76" s="165" t="s">
        <v>21</v>
      </c>
      <c r="E76" s="166" t="s">
        <v>18</v>
      </c>
      <c r="F76" s="138"/>
    </row>
    <row r="77" spans="1:6" s="51" customFormat="1" x14ac:dyDescent="0.2">
      <c r="A77" s="171">
        <v>42177</v>
      </c>
      <c r="B77" s="185">
        <v>10</v>
      </c>
      <c r="C77" s="165" t="s">
        <v>77</v>
      </c>
      <c r="D77" s="165" t="s">
        <v>83</v>
      </c>
      <c r="E77" s="166" t="s">
        <v>20</v>
      </c>
      <c r="F77" s="138"/>
    </row>
    <row r="78" spans="1:6" s="51" customFormat="1" x14ac:dyDescent="0.2">
      <c r="A78" s="171">
        <v>42179</v>
      </c>
      <c r="B78" s="185">
        <v>65</v>
      </c>
      <c r="C78" s="165" t="s">
        <v>16</v>
      </c>
      <c r="D78" s="165" t="s">
        <v>21</v>
      </c>
      <c r="E78" s="166" t="s">
        <v>18</v>
      </c>
      <c r="F78" s="138"/>
    </row>
    <row r="79" spans="1:6" s="51" customFormat="1" x14ac:dyDescent="0.2">
      <c r="A79" s="133"/>
      <c r="B79" s="186"/>
      <c r="E79" s="132"/>
      <c r="F79" s="138"/>
    </row>
    <row r="80" spans="1:6" s="41" customFormat="1" x14ac:dyDescent="0.2">
      <c r="A80" s="122"/>
      <c r="B80" s="187"/>
      <c r="C80" s="116"/>
      <c r="D80" s="116"/>
      <c r="E80" s="121"/>
      <c r="F80" s="139"/>
    </row>
    <row r="81" spans="1:7" s="118" customFormat="1" x14ac:dyDescent="0.2">
      <c r="A81" s="172" t="s">
        <v>22</v>
      </c>
      <c r="B81" s="188">
        <f>SUM(B35:B80)</f>
        <v>2934.8999999999996</v>
      </c>
      <c r="C81" s="7"/>
      <c r="D81" s="7"/>
      <c r="E81" s="115"/>
      <c r="F81" s="140"/>
    </row>
    <row r="82" spans="1:7" x14ac:dyDescent="0.2">
      <c r="A82" s="27"/>
      <c r="B82" s="15"/>
      <c r="C82" s="15"/>
      <c r="D82" s="15"/>
      <c r="E82" s="28"/>
    </row>
    <row r="83" spans="1:7" x14ac:dyDescent="0.2">
      <c r="A83" s="36"/>
      <c r="B83" s="1"/>
      <c r="C83" s="1"/>
      <c r="D83" s="1"/>
      <c r="E83" s="37"/>
    </row>
    <row r="84" spans="1:7" s="8" customFormat="1" ht="31.5" x14ac:dyDescent="0.25">
      <c r="A84" s="31" t="s">
        <v>23</v>
      </c>
      <c r="B84" s="12" t="s">
        <v>24</v>
      </c>
      <c r="C84" s="6"/>
      <c r="D84" s="6"/>
      <c r="E84" s="32"/>
      <c r="F84" s="136"/>
    </row>
    <row r="85" spans="1:7" s="7" customFormat="1" x14ac:dyDescent="0.2">
      <c r="A85" s="25" t="s">
        <v>8</v>
      </c>
      <c r="B85" s="3" t="s">
        <v>9</v>
      </c>
      <c r="C85" s="3"/>
      <c r="D85" s="3"/>
      <c r="E85" s="26"/>
      <c r="F85" s="135"/>
    </row>
    <row r="86" spans="1:7" s="7" customFormat="1" x14ac:dyDescent="0.2">
      <c r="A86" s="114"/>
      <c r="E86" s="115"/>
      <c r="F86" s="135"/>
      <c r="G86" s="41"/>
    </row>
    <row r="87" spans="1:7" s="7" customFormat="1" x14ac:dyDescent="0.2">
      <c r="A87" s="169" t="s">
        <v>54</v>
      </c>
      <c r="C87" s="7" t="s">
        <v>17</v>
      </c>
      <c r="D87" s="7" t="s">
        <v>56</v>
      </c>
      <c r="E87" s="115" t="s">
        <v>55</v>
      </c>
      <c r="F87" s="135"/>
      <c r="G87" s="41"/>
    </row>
    <row r="88" spans="1:7" s="119" customFormat="1" x14ac:dyDescent="0.2">
      <c r="A88" s="156">
        <v>41821</v>
      </c>
      <c r="B88" s="189">
        <v>37</v>
      </c>
      <c r="C88" s="17" t="s">
        <v>51</v>
      </c>
      <c r="D88" s="17" t="s">
        <v>20</v>
      </c>
      <c r="E88" s="120" t="s">
        <v>18</v>
      </c>
      <c r="F88" s="141"/>
    </row>
    <row r="89" spans="1:7" s="119" customFormat="1" x14ac:dyDescent="0.2">
      <c r="A89" s="156">
        <v>41822</v>
      </c>
      <c r="B89" s="189">
        <v>142</v>
      </c>
      <c r="C89" s="17" t="s">
        <v>51</v>
      </c>
      <c r="D89" s="17" t="s">
        <v>18</v>
      </c>
      <c r="E89" s="120" t="s">
        <v>20</v>
      </c>
      <c r="F89" s="141"/>
    </row>
    <row r="90" spans="1:7" s="119" customFormat="1" x14ac:dyDescent="0.2">
      <c r="A90" s="156">
        <v>41841</v>
      </c>
      <c r="B90" s="189">
        <v>82</v>
      </c>
      <c r="C90" s="17" t="s">
        <v>51</v>
      </c>
      <c r="D90" s="17" t="s">
        <v>20</v>
      </c>
      <c r="E90" s="120" t="s">
        <v>18</v>
      </c>
      <c r="F90" s="141"/>
    </row>
    <row r="91" spans="1:7" s="119" customFormat="1" x14ac:dyDescent="0.2">
      <c r="A91" s="156">
        <v>41842</v>
      </c>
      <c r="B91" s="189">
        <v>38</v>
      </c>
      <c r="C91" s="17" t="s">
        <v>51</v>
      </c>
      <c r="D91" s="17" t="s">
        <v>18</v>
      </c>
      <c r="E91" s="120" t="s">
        <v>20</v>
      </c>
      <c r="F91" s="141"/>
    </row>
    <row r="92" spans="1:7" s="119" customFormat="1" x14ac:dyDescent="0.2">
      <c r="A92" s="156">
        <v>41855</v>
      </c>
      <c r="B92" s="189">
        <v>62</v>
      </c>
      <c r="C92" s="17" t="s">
        <v>51</v>
      </c>
      <c r="D92" s="17" t="s">
        <v>20</v>
      </c>
      <c r="E92" s="120" t="s">
        <v>18</v>
      </c>
      <c r="F92" s="141"/>
    </row>
    <row r="93" spans="1:7" s="119" customFormat="1" x14ac:dyDescent="0.2">
      <c r="A93" s="156">
        <v>41856</v>
      </c>
      <c r="B93" s="189">
        <v>123</v>
      </c>
      <c r="C93" s="17" t="s">
        <v>51</v>
      </c>
      <c r="D93" s="17" t="s">
        <v>18</v>
      </c>
      <c r="E93" s="120" t="s">
        <v>20</v>
      </c>
      <c r="F93" s="141"/>
    </row>
    <row r="94" spans="1:7" s="119" customFormat="1" x14ac:dyDescent="0.2">
      <c r="A94" s="156">
        <v>41869</v>
      </c>
      <c r="B94" s="189">
        <v>292</v>
      </c>
      <c r="C94" s="17" t="s">
        <v>51</v>
      </c>
      <c r="D94" s="17" t="s">
        <v>20</v>
      </c>
      <c r="E94" s="120" t="s">
        <v>18</v>
      </c>
      <c r="F94" s="141"/>
    </row>
    <row r="95" spans="1:7" s="119" customFormat="1" x14ac:dyDescent="0.2">
      <c r="A95" s="156">
        <v>41871</v>
      </c>
      <c r="B95" s="189">
        <v>136</v>
      </c>
      <c r="C95" s="17" t="s">
        <v>51</v>
      </c>
      <c r="D95" s="17" t="s">
        <v>18</v>
      </c>
      <c r="E95" s="120" t="s">
        <v>20</v>
      </c>
      <c r="F95" s="141"/>
    </row>
    <row r="96" spans="1:7" s="119" customFormat="1" x14ac:dyDescent="0.2">
      <c r="A96" s="156">
        <v>41876</v>
      </c>
      <c r="B96" s="189">
        <v>31</v>
      </c>
      <c r="C96" s="17" t="s">
        <v>51</v>
      </c>
      <c r="D96" s="17" t="s">
        <v>20</v>
      </c>
      <c r="E96" s="120" t="s">
        <v>18</v>
      </c>
      <c r="F96" s="141"/>
    </row>
    <row r="97" spans="1:6" s="119" customFormat="1" x14ac:dyDescent="0.2">
      <c r="A97" s="156">
        <v>41878</v>
      </c>
      <c r="B97" s="189">
        <v>19</v>
      </c>
      <c r="C97" s="17" t="s">
        <v>51</v>
      </c>
      <c r="D97" s="17" t="s">
        <v>18</v>
      </c>
      <c r="E97" s="120" t="s">
        <v>20</v>
      </c>
      <c r="F97" s="141"/>
    </row>
    <row r="98" spans="1:6" s="119" customFormat="1" x14ac:dyDescent="0.2">
      <c r="A98" s="156">
        <v>41890</v>
      </c>
      <c r="B98" s="189">
        <v>206</v>
      </c>
      <c r="C98" s="17" t="s">
        <v>51</v>
      </c>
      <c r="D98" s="17" t="s">
        <v>20</v>
      </c>
      <c r="E98" s="120" t="s">
        <v>18</v>
      </c>
      <c r="F98" s="141"/>
    </row>
    <row r="99" spans="1:6" s="119" customFormat="1" x14ac:dyDescent="0.2">
      <c r="A99" s="156">
        <v>41892</v>
      </c>
      <c r="B99" s="189">
        <v>112</v>
      </c>
      <c r="C99" s="17" t="s">
        <v>51</v>
      </c>
      <c r="D99" s="17" t="s">
        <v>18</v>
      </c>
      <c r="E99" s="120" t="s">
        <v>20</v>
      </c>
      <c r="F99" s="141"/>
    </row>
    <row r="100" spans="1:6" s="119" customFormat="1" x14ac:dyDescent="0.2">
      <c r="A100" s="156">
        <v>41911</v>
      </c>
      <c r="B100" s="189">
        <v>220</v>
      </c>
      <c r="C100" s="17" t="s">
        <v>51</v>
      </c>
      <c r="D100" s="17" t="s">
        <v>20</v>
      </c>
      <c r="E100" s="120" t="s">
        <v>18</v>
      </c>
      <c r="F100" s="141"/>
    </row>
    <row r="101" spans="1:6" s="119" customFormat="1" x14ac:dyDescent="0.2">
      <c r="A101" s="156">
        <v>41913</v>
      </c>
      <c r="B101" s="189">
        <v>93</v>
      </c>
      <c r="C101" s="17" t="s">
        <v>51</v>
      </c>
      <c r="D101" s="17" t="s">
        <v>18</v>
      </c>
      <c r="E101" s="120" t="s">
        <v>20</v>
      </c>
      <c r="F101" s="141"/>
    </row>
    <row r="102" spans="1:6" s="119" customFormat="1" x14ac:dyDescent="0.2">
      <c r="A102" s="156">
        <v>41918</v>
      </c>
      <c r="B102" s="189">
        <v>290</v>
      </c>
      <c r="C102" s="17" t="s">
        <v>51</v>
      </c>
      <c r="D102" s="17" t="s">
        <v>20</v>
      </c>
      <c r="E102" s="132" t="s">
        <v>18</v>
      </c>
      <c r="F102" s="141"/>
    </row>
    <row r="103" spans="1:6" s="119" customFormat="1" x14ac:dyDescent="0.2">
      <c r="A103" s="156">
        <v>41920</v>
      </c>
      <c r="B103" s="189">
        <v>128</v>
      </c>
      <c r="C103" s="17" t="s">
        <v>51</v>
      </c>
      <c r="D103" s="17" t="s">
        <v>18</v>
      </c>
      <c r="E103" s="120" t="s">
        <v>20</v>
      </c>
      <c r="F103" s="141"/>
    </row>
    <row r="104" spans="1:6" s="119" customFormat="1" x14ac:dyDescent="0.2">
      <c r="A104" s="156">
        <v>41925</v>
      </c>
      <c r="B104" s="189">
        <v>204</v>
      </c>
      <c r="C104" s="17" t="s">
        <v>51</v>
      </c>
      <c r="D104" s="17" t="s">
        <v>20</v>
      </c>
      <c r="E104" s="120" t="s">
        <v>18</v>
      </c>
      <c r="F104" s="141"/>
    </row>
    <row r="105" spans="1:6" s="119" customFormat="1" x14ac:dyDescent="0.2">
      <c r="A105" s="156">
        <v>41927</v>
      </c>
      <c r="B105" s="189">
        <v>134</v>
      </c>
      <c r="C105" s="17" t="s">
        <v>51</v>
      </c>
      <c r="D105" s="17" t="s">
        <v>18</v>
      </c>
      <c r="E105" s="120" t="s">
        <v>20</v>
      </c>
      <c r="F105" s="141"/>
    </row>
    <row r="106" spans="1:6" s="119" customFormat="1" x14ac:dyDescent="0.2">
      <c r="A106" s="156">
        <v>41932</v>
      </c>
      <c r="B106" s="189">
        <v>289</v>
      </c>
      <c r="C106" s="17" t="s">
        <v>78</v>
      </c>
      <c r="D106" s="17" t="s">
        <v>20</v>
      </c>
      <c r="E106" s="17" t="s">
        <v>52</v>
      </c>
      <c r="F106" s="141"/>
    </row>
    <row r="107" spans="1:6" s="119" customFormat="1" x14ac:dyDescent="0.2">
      <c r="A107" s="156">
        <v>41932</v>
      </c>
      <c r="B107" s="189">
        <v>259</v>
      </c>
      <c r="C107" s="17" t="s">
        <v>78</v>
      </c>
      <c r="D107" s="17" t="s">
        <v>52</v>
      </c>
      <c r="E107" s="120" t="s">
        <v>20</v>
      </c>
      <c r="F107" s="141"/>
    </row>
    <row r="108" spans="1:6" s="119" customFormat="1" x14ac:dyDescent="0.2">
      <c r="A108" s="156">
        <v>41946</v>
      </c>
      <c r="B108" s="189">
        <v>85</v>
      </c>
      <c r="C108" s="17" t="s">
        <v>51</v>
      </c>
      <c r="D108" s="17" t="s">
        <v>20</v>
      </c>
      <c r="E108" s="120" t="s">
        <v>18</v>
      </c>
      <c r="F108" s="141"/>
    </row>
    <row r="109" spans="1:6" s="119" customFormat="1" x14ac:dyDescent="0.2">
      <c r="A109" s="156">
        <v>41947</v>
      </c>
      <c r="B109" s="189">
        <v>55</v>
      </c>
      <c r="C109" s="17" t="s">
        <v>51</v>
      </c>
      <c r="D109" s="17" t="s">
        <v>18</v>
      </c>
      <c r="E109" s="120" t="s">
        <v>20</v>
      </c>
      <c r="F109" s="141"/>
    </row>
    <row r="110" spans="1:6" s="119" customFormat="1" x14ac:dyDescent="0.2">
      <c r="A110" s="156">
        <v>41960</v>
      </c>
      <c r="B110" s="189">
        <v>169</v>
      </c>
      <c r="C110" s="17" t="s">
        <v>51</v>
      </c>
      <c r="D110" s="17" t="s">
        <v>20</v>
      </c>
      <c r="E110" s="120" t="s">
        <v>18</v>
      </c>
      <c r="F110" s="141"/>
    </row>
    <row r="111" spans="1:6" s="119" customFormat="1" x14ac:dyDescent="0.2">
      <c r="A111" s="156">
        <v>41961</v>
      </c>
      <c r="B111" s="189">
        <v>69</v>
      </c>
      <c r="C111" s="17" t="s">
        <v>51</v>
      </c>
      <c r="D111" s="17" t="s">
        <v>18</v>
      </c>
      <c r="E111" s="120" t="s">
        <v>20</v>
      </c>
      <c r="F111" s="141"/>
    </row>
    <row r="112" spans="1:6" s="119" customFormat="1" x14ac:dyDescent="0.2">
      <c r="A112" s="156">
        <v>41969</v>
      </c>
      <c r="B112" s="189">
        <v>300</v>
      </c>
      <c r="C112" s="17" t="s">
        <v>51</v>
      </c>
      <c r="D112" s="17" t="s">
        <v>20</v>
      </c>
      <c r="E112" s="120" t="s">
        <v>18</v>
      </c>
      <c r="F112" s="141"/>
    </row>
    <row r="113" spans="1:6" s="119" customFormat="1" x14ac:dyDescent="0.2">
      <c r="A113" s="156">
        <v>41970</v>
      </c>
      <c r="B113" s="189">
        <v>218</v>
      </c>
      <c r="C113" s="17" t="s">
        <v>51</v>
      </c>
      <c r="D113" s="17" t="s">
        <v>18</v>
      </c>
      <c r="E113" s="120" t="s">
        <v>20</v>
      </c>
      <c r="F113" s="141"/>
    </row>
    <row r="114" spans="1:6" s="119" customFormat="1" x14ac:dyDescent="0.2">
      <c r="A114" s="156">
        <v>41981</v>
      </c>
      <c r="B114" s="189">
        <v>224</v>
      </c>
      <c r="C114" s="17" t="s">
        <v>51</v>
      </c>
      <c r="D114" s="17" t="s">
        <v>20</v>
      </c>
      <c r="E114" s="120" t="s">
        <v>18</v>
      </c>
      <c r="F114" s="141"/>
    </row>
    <row r="115" spans="1:6" s="119" customFormat="1" x14ac:dyDescent="0.2">
      <c r="A115" s="156">
        <v>41982</v>
      </c>
      <c r="B115" s="189">
        <v>104</v>
      </c>
      <c r="C115" s="17" t="s">
        <v>51</v>
      </c>
      <c r="D115" s="17" t="s">
        <v>18</v>
      </c>
      <c r="E115" s="120" t="s">
        <v>20</v>
      </c>
      <c r="F115" s="141"/>
    </row>
    <row r="116" spans="1:6" s="119" customFormat="1" x14ac:dyDescent="0.2">
      <c r="A116" s="156">
        <v>41985</v>
      </c>
      <c r="B116" s="189">
        <v>279</v>
      </c>
      <c r="C116" s="17" t="s">
        <v>51</v>
      </c>
      <c r="D116" s="17" t="s">
        <v>20</v>
      </c>
      <c r="E116" s="120" t="s">
        <v>18</v>
      </c>
      <c r="F116" s="141"/>
    </row>
    <row r="117" spans="1:6" s="154" customFormat="1" x14ac:dyDescent="0.2">
      <c r="A117" s="157">
        <v>41985</v>
      </c>
      <c r="B117" s="190">
        <v>189</v>
      </c>
      <c r="C117" s="17" t="s">
        <v>51</v>
      </c>
      <c r="D117" s="151" t="s">
        <v>18</v>
      </c>
      <c r="E117" s="152" t="s">
        <v>20</v>
      </c>
      <c r="F117" s="153"/>
    </row>
    <row r="118" spans="1:6" s="119" customFormat="1" x14ac:dyDescent="0.2">
      <c r="A118" s="156">
        <v>42017</v>
      </c>
      <c r="B118" s="189">
        <v>89</v>
      </c>
      <c r="C118" s="17" t="s">
        <v>51</v>
      </c>
      <c r="D118" s="17" t="s">
        <v>20</v>
      </c>
      <c r="E118" s="120" t="s">
        <v>18</v>
      </c>
      <c r="F118" s="141"/>
    </row>
    <row r="119" spans="1:6" s="119" customFormat="1" x14ac:dyDescent="0.2">
      <c r="A119" s="156">
        <v>42018</v>
      </c>
      <c r="B119" s="189">
        <v>178</v>
      </c>
      <c r="C119" s="17" t="s">
        <v>51</v>
      </c>
      <c r="D119" s="17" t="s">
        <v>18</v>
      </c>
      <c r="E119" s="120" t="s">
        <v>20</v>
      </c>
      <c r="F119" s="141"/>
    </row>
    <row r="120" spans="1:6" s="119" customFormat="1" x14ac:dyDescent="0.2">
      <c r="A120" s="156">
        <v>42044</v>
      </c>
      <c r="B120" s="189">
        <v>36</v>
      </c>
      <c r="C120" s="17" t="s">
        <v>51</v>
      </c>
      <c r="D120" s="17" t="s">
        <v>20</v>
      </c>
      <c r="E120" s="120" t="s">
        <v>18</v>
      </c>
      <c r="F120" s="141"/>
    </row>
    <row r="121" spans="1:6" s="119" customFormat="1" x14ac:dyDescent="0.2">
      <c r="A121" s="156">
        <v>42046</v>
      </c>
      <c r="B121" s="189">
        <v>14</v>
      </c>
      <c r="C121" s="17" t="s">
        <v>51</v>
      </c>
      <c r="D121" s="17" t="s">
        <v>18</v>
      </c>
      <c r="E121" s="132" t="s">
        <v>20</v>
      </c>
      <c r="F121" s="141"/>
    </row>
    <row r="122" spans="1:6" s="119" customFormat="1" x14ac:dyDescent="0.2">
      <c r="A122" s="156">
        <v>42052</v>
      </c>
      <c r="B122" s="189">
        <v>195</v>
      </c>
      <c r="C122" s="17" t="s">
        <v>51</v>
      </c>
      <c r="D122" s="17" t="s">
        <v>20</v>
      </c>
      <c r="E122" s="120" t="s">
        <v>18</v>
      </c>
      <c r="F122" s="141"/>
    </row>
    <row r="123" spans="1:6" s="119" customFormat="1" x14ac:dyDescent="0.2">
      <c r="A123" s="156">
        <v>42053</v>
      </c>
      <c r="B123" s="189">
        <v>364</v>
      </c>
      <c r="C123" s="17" t="s">
        <v>51</v>
      </c>
      <c r="D123" s="17" t="s">
        <v>18</v>
      </c>
      <c r="E123" s="120" t="s">
        <v>20</v>
      </c>
      <c r="F123" s="141"/>
    </row>
    <row r="124" spans="1:6" s="119" customFormat="1" x14ac:dyDescent="0.2">
      <c r="A124" s="156">
        <v>42056</v>
      </c>
      <c r="B124" s="189">
        <v>279</v>
      </c>
      <c r="C124" s="17" t="s">
        <v>51</v>
      </c>
      <c r="D124" s="17" t="s">
        <v>20</v>
      </c>
      <c r="E124" s="120" t="s">
        <v>18</v>
      </c>
      <c r="F124" s="141"/>
    </row>
    <row r="125" spans="1:6" s="119" customFormat="1" x14ac:dyDescent="0.2">
      <c r="A125" s="156">
        <v>42059</v>
      </c>
      <c r="B125" s="189">
        <v>149</v>
      </c>
      <c r="C125" s="17" t="s">
        <v>51</v>
      </c>
      <c r="D125" s="17" t="s">
        <v>18</v>
      </c>
      <c r="E125" s="120" t="s">
        <v>20</v>
      </c>
      <c r="F125" s="141"/>
    </row>
    <row r="126" spans="1:6" s="119" customFormat="1" x14ac:dyDescent="0.2">
      <c r="A126" s="156">
        <v>42065</v>
      </c>
      <c r="B126" s="189">
        <v>219</v>
      </c>
      <c r="C126" s="17" t="s">
        <v>51</v>
      </c>
      <c r="D126" s="17" t="s">
        <v>20</v>
      </c>
      <c r="E126" s="120" t="s">
        <v>18</v>
      </c>
      <c r="F126" s="141"/>
    </row>
    <row r="127" spans="1:6" s="119" customFormat="1" x14ac:dyDescent="0.2">
      <c r="A127" s="156">
        <v>42067</v>
      </c>
      <c r="B127" s="189">
        <v>169</v>
      </c>
      <c r="C127" s="17" t="s">
        <v>51</v>
      </c>
      <c r="D127" s="17" t="s">
        <v>18</v>
      </c>
      <c r="E127" s="120" t="s">
        <v>20</v>
      </c>
      <c r="F127" s="141"/>
    </row>
    <row r="128" spans="1:6" s="119" customFormat="1" x14ac:dyDescent="0.2">
      <c r="A128" s="156">
        <v>42079</v>
      </c>
      <c r="B128" s="189">
        <v>205</v>
      </c>
      <c r="C128" s="17" t="s">
        <v>51</v>
      </c>
      <c r="D128" s="17" t="s">
        <v>20</v>
      </c>
      <c r="E128" s="120" t="s">
        <v>18</v>
      </c>
      <c r="F128" s="141"/>
    </row>
    <row r="129" spans="1:6" s="119" customFormat="1" x14ac:dyDescent="0.2">
      <c r="A129" s="156">
        <v>42081</v>
      </c>
      <c r="B129" s="189">
        <v>83</v>
      </c>
      <c r="C129" s="17" t="s">
        <v>51</v>
      </c>
      <c r="D129" s="17" t="s">
        <v>18</v>
      </c>
      <c r="E129" s="120" t="s">
        <v>20</v>
      </c>
      <c r="F129" s="141"/>
    </row>
    <row r="130" spans="1:6" s="119" customFormat="1" x14ac:dyDescent="0.2">
      <c r="A130" s="156">
        <v>42103</v>
      </c>
      <c r="B130" s="189">
        <v>100</v>
      </c>
      <c r="C130" s="17" t="s">
        <v>51</v>
      </c>
      <c r="D130" s="17" t="s">
        <v>20</v>
      </c>
      <c r="E130" s="132" t="s">
        <v>18</v>
      </c>
      <c r="F130" s="155"/>
    </row>
    <row r="131" spans="1:6" s="119" customFormat="1" x14ac:dyDescent="0.2">
      <c r="A131" s="156">
        <v>42104</v>
      </c>
      <c r="B131" s="189">
        <v>100</v>
      </c>
      <c r="C131" s="17" t="s">
        <v>51</v>
      </c>
      <c r="D131" s="17" t="s">
        <v>18</v>
      </c>
      <c r="E131" s="120" t="s">
        <v>20</v>
      </c>
      <c r="F131" s="141"/>
    </row>
    <row r="132" spans="1:6" s="119" customFormat="1" x14ac:dyDescent="0.2">
      <c r="A132" s="156">
        <v>42123</v>
      </c>
      <c r="B132" s="189">
        <v>59</v>
      </c>
      <c r="C132" s="17" t="s">
        <v>51</v>
      </c>
      <c r="D132" s="17" t="s">
        <v>20</v>
      </c>
      <c r="E132" s="120" t="s">
        <v>18</v>
      </c>
      <c r="F132" s="141"/>
    </row>
    <row r="133" spans="1:6" s="119" customFormat="1" x14ac:dyDescent="0.2">
      <c r="A133" s="156">
        <v>42125</v>
      </c>
      <c r="B133" s="189">
        <v>149</v>
      </c>
      <c r="C133" s="17" t="s">
        <v>51</v>
      </c>
      <c r="D133" s="17" t="s">
        <v>18</v>
      </c>
      <c r="E133" s="120" t="s">
        <v>20</v>
      </c>
      <c r="F133" s="141"/>
    </row>
    <row r="134" spans="1:6" s="119" customFormat="1" x14ac:dyDescent="0.2">
      <c r="A134" s="156">
        <v>42128</v>
      </c>
      <c r="B134" s="189">
        <v>215</v>
      </c>
      <c r="C134" s="17" t="s">
        <v>51</v>
      </c>
      <c r="D134" s="17" t="s">
        <v>20</v>
      </c>
      <c r="E134" s="120" t="s">
        <v>18</v>
      </c>
      <c r="F134" s="141"/>
    </row>
    <row r="135" spans="1:6" s="119" customFormat="1" x14ac:dyDescent="0.2">
      <c r="A135" s="156">
        <v>42129</v>
      </c>
      <c r="B135" s="189">
        <v>93</v>
      </c>
      <c r="C135" s="17" t="s">
        <v>51</v>
      </c>
      <c r="D135" s="17" t="s">
        <v>18</v>
      </c>
      <c r="E135" s="120" t="s">
        <v>20</v>
      </c>
      <c r="F135" s="141"/>
    </row>
    <row r="136" spans="1:6" s="119" customFormat="1" x14ac:dyDescent="0.2">
      <c r="A136" s="156">
        <v>42135</v>
      </c>
      <c r="B136" s="189">
        <v>169</v>
      </c>
      <c r="C136" s="17" t="s">
        <v>51</v>
      </c>
      <c r="D136" s="17" t="s">
        <v>20</v>
      </c>
      <c r="E136" s="132" t="s">
        <v>18</v>
      </c>
      <c r="F136" s="141"/>
    </row>
    <row r="137" spans="1:6" s="119" customFormat="1" x14ac:dyDescent="0.2">
      <c r="A137" s="156">
        <v>42136</v>
      </c>
      <c r="B137" s="189">
        <v>69</v>
      </c>
      <c r="C137" s="17" t="s">
        <v>51</v>
      </c>
      <c r="D137" s="17" t="s">
        <v>18</v>
      </c>
      <c r="E137" s="120" t="s">
        <v>20</v>
      </c>
      <c r="F137" s="141"/>
    </row>
    <row r="138" spans="1:6" s="119" customFormat="1" x14ac:dyDescent="0.2">
      <c r="A138" s="156">
        <v>42140</v>
      </c>
      <c r="B138" s="189">
        <v>169</v>
      </c>
      <c r="C138" s="17" t="s">
        <v>79</v>
      </c>
      <c r="D138" s="17" t="s">
        <v>20</v>
      </c>
      <c r="E138" s="132" t="s">
        <v>18</v>
      </c>
      <c r="F138" s="141"/>
    </row>
    <row r="139" spans="1:6" s="119" customFormat="1" x14ac:dyDescent="0.2">
      <c r="A139" s="156">
        <v>42141</v>
      </c>
      <c r="B139" s="189">
        <v>314</v>
      </c>
      <c r="C139" s="17" t="s">
        <v>79</v>
      </c>
      <c r="D139" s="17" t="s">
        <v>18</v>
      </c>
      <c r="E139" s="132" t="s">
        <v>20</v>
      </c>
      <c r="F139" s="141"/>
    </row>
    <row r="140" spans="1:6" s="119" customFormat="1" x14ac:dyDescent="0.2">
      <c r="A140" s="156">
        <v>42143</v>
      </c>
      <c r="B140" s="189">
        <v>298</v>
      </c>
      <c r="C140" s="17" t="s">
        <v>51</v>
      </c>
      <c r="D140" s="17" t="s">
        <v>20</v>
      </c>
      <c r="E140" s="120" t="s">
        <v>18</v>
      </c>
      <c r="F140" s="141"/>
    </row>
    <row r="141" spans="1:6" s="119" customFormat="1" x14ac:dyDescent="0.2">
      <c r="A141" s="156">
        <v>42144</v>
      </c>
      <c r="B141" s="189">
        <v>258</v>
      </c>
      <c r="C141" s="17" t="s">
        <v>51</v>
      </c>
      <c r="D141" s="17" t="s">
        <v>18</v>
      </c>
      <c r="E141" s="120" t="s">
        <v>20</v>
      </c>
      <c r="F141" s="141"/>
    </row>
    <row r="142" spans="1:6" s="119" customFormat="1" x14ac:dyDescent="0.2">
      <c r="A142" s="156">
        <v>42149</v>
      </c>
      <c r="B142" s="189">
        <v>169</v>
      </c>
      <c r="C142" s="17" t="s">
        <v>51</v>
      </c>
      <c r="D142" s="17" t="s">
        <v>20</v>
      </c>
      <c r="E142" s="120" t="s">
        <v>18</v>
      </c>
      <c r="F142" s="141"/>
    </row>
    <row r="143" spans="1:6" s="119" customFormat="1" x14ac:dyDescent="0.2">
      <c r="A143" s="156">
        <v>42151</v>
      </c>
      <c r="B143" s="189">
        <v>299</v>
      </c>
      <c r="C143" s="17" t="s">
        <v>51</v>
      </c>
      <c r="D143" s="17" t="s">
        <v>18</v>
      </c>
      <c r="E143" s="120" t="s">
        <v>20</v>
      </c>
      <c r="F143" s="141"/>
    </row>
    <row r="144" spans="1:6" s="119" customFormat="1" x14ac:dyDescent="0.2">
      <c r="A144" s="156">
        <v>42153</v>
      </c>
      <c r="B144" s="189">
        <v>189</v>
      </c>
      <c r="C144" s="17" t="s">
        <v>51</v>
      </c>
      <c r="D144" s="17" t="s">
        <v>20</v>
      </c>
      <c r="E144" s="120" t="s">
        <v>18</v>
      </c>
      <c r="F144" s="141"/>
    </row>
    <row r="145" spans="1:7" s="119" customFormat="1" x14ac:dyDescent="0.2">
      <c r="A145" s="156">
        <v>42153</v>
      </c>
      <c r="B145" s="189">
        <v>249</v>
      </c>
      <c r="C145" s="17" t="s">
        <v>51</v>
      </c>
      <c r="D145" s="17" t="s">
        <v>18</v>
      </c>
      <c r="E145" s="119" t="s">
        <v>20</v>
      </c>
      <c r="F145" s="141"/>
    </row>
    <row r="146" spans="1:7" s="119" customFormat="1" x14ac:dyDescent="0.2">
      <c r="A146" s="156">
        <v>42160</v>
      </c>
      <c r="B146" s="189">
        <v>49</v>
      </c>
      <c r="C146" s="17" t="s">
        <v>71</v>
      </c>
      <c r="D146" s="17" t="s">
        <v>20</v>
      </c>
      <c r="E146" s="17" t="s">
        <v>52</v>
      </c>
      <c r="F146" s="141"/>
    </row>
    <row r="147" spans="1:7" s="119" customFormat="1" x14ac:dyDescent="0.2">
      <c r="A147" s="156">
        <v>42161</v>
      </c>
      <c r="B147" s="189">
        <v>169</v>
      </c>
      <c r="C147" s="17" t="s">
        <v>71</v>
      </c>
      <c r="D147" s="17" t="s">
        <v>52</v>
      </c>
      <c r="E147" s="120" t="s">
        <v>20</v>
      </c>
      <c r="F147" s="141"/>
    </row>
    <row r="148" spans="1:7" s="119" customFormat="1" x14ac:dyDescent="0.2">
      <c r="A148" s="156">
        <v>42163</v>
      </c>
      <c r="B148" s="189">
        <v>244</v>
      </c>
      <c r="C148" s="17" t="s">
        <v>51</v>
      </c>
      <c r="D148" s="17" t="s">
        <v>20</v>
      </c>
      <c r="E148" s="120" t="s">
        <v>18</v>
      </c>
      <c r="F148" s="141"/>
    </row>
    <row r="149" spans="1:7" s="119" customFormat="1" x14ac:dyDescent="0.2">
      <c r="A149" s="156">
        <v>42164</v>
      </c>
      <c r="B149" s="189">
        <v>214</v>
      </c>
      <c r="C149" s="17" t="s">
        <v>51</v>
      </c>
      <c r="D149" s="17" t="s">
        <v>18</v>
      </c>
      <c r="E149" s="120" t="s">
        <v>20</v>
      </c>
      <c r="F149" s="141"/>
    </row>
    <row r="150" spans="1:7" s="119" customFormat="1" x14ac:dyDescent="0.2">
      <c r="A150" s="156">
        <v>42170</v>
      </c>
      <c r="B150" s="189">
        <v>169</v>
      </c>
      <c r="C150" s="17" t="s">
        <v>51</v>
      </c>
      <c r="D150" s="17" t="s">
        <v>20</v>
      </c>
      <c r="E150" s="120" t="s">
        <v>18</v>
      </c>
      <c r="F150" s="141"/>
    </row>
    <row r="151" spans="1:7" s="119" customFormat="1" x14ac:dyDescent="0.2">
      <c r="A151" s="156">
        <v>42172</v>
      </c>
      <c r="B151" s="189">
        <v>69</v>
      </c>
      <c r="C151" s="17" t="s">
        <v>51</v>
      </c>
      <c r="D151" s="17" t="s">
        <v>18</v>
      </c>
      <c r="E151" s="120" t="s">
        <v>20</v>
      </c>
      <c r="F151" s="141"/>
    </row>
    <row r="152" spans="1:7" s="119" customFormat="1" x14ac:dyDescent="0.2">
      <c r="A152" s="156">
        <v>42177</v>
      </c>
      <c r="B152" s="189">
        <v>169</v>
      </c>
      <c r="C152" s="17" t="s">
        <v>51</v>
      </c>
      <c r="D152" s="17" t="s">
        <v>20</v>
      </c>
      <c r="E152" s="120" t="s">
        <v>18</v>
      </c>
      <c r="F152" s="141"/>
    </row>
    <row r="153" spans="1:7" s="119" customFormat="1" x14ac:dyDescent="0.2">
      <c r="A153" s="156">
        <v>42178</v>
      </c>
      <c r="B153" s="189">
        <v>69</v>
      </c>
      <c r="C153" s="17" t="s">
        <v>51</v>
      </c>
      <c r="D153" s="17" t="s">
        <v>18</v>
      </c>
      <c r="E153" s="120" t="s">
        <v>20</v>
      </c>
      <c r="F153" s="141"/>
    </row>
    <row r="154" spans="1:7" s="119" customFormat="1" x14ac:dyDescent="0.2">
      <c r="A154" s="156">
        <v>42185</v>
      </c>
      <c r="B154" s="189">
        <v>240</v>
      </c>
      <c r="C154" s="17" t="s">
        <v>51</v>
      </c>
      <c r="D154" s="17" t="s">
        <v>20</v>
      </c>
      <c r="E154" s="120" t="s">
        <v>18</v>
      </c>
      <c r="F154" s="141"/>
    </row>
    <row r="155" spans="1:7" s="119" customFormat="1" x14ac:dyDescent="0.2">
      <c r="A155" s="156"/>
      <c r="B155" s="189"/>
      <c r="C155" s="17"/>
      <c r="D155" s="17"/>
      <c r="E155" s="120"/>
      <c r="F155" s="141"/>
    </row>
    <row r="156" spans="1:7" s="7" customFormat="1" x14ac:dyDescent="0.2">
      <c r="A156" s="114" t="s">
        <v>25</v>
      </c>
      <c r="B156" s="128">
        <f>SUM(B88:B155)</f>
        <v>10860</v>
      </c>
      <c r="E156" s="115"/>
      <c r="F156" s="135"/>
      <c r="G156" s="41"/>
    </row>
    <row r="157" spans="1:7" s="7" customFormat="1" x14ac:dyDescent="0.2">
      <c r="A157" s="114"/>
      <c r="B157" s="128"/>
      <c r="E157" s="115"/>
      <c r="F157" s="135"/>
      <c r="G157" s="41"/>
    </row>
    <row r="158" spans="1:7" s="7" customFormat="1" x14ac:dyDescent="0.2">
      <c r="A158" s="114"/>
      <c r="B158" s="128"/>
      <c r="E158" s="115"/>
      <c r="F158" s="135"/>
      <c r="G158" s="41"/>
    </row>
    <row r="159" spans="1:7" s="7" customFormat="1" x14ac:dyDescent="0.2">
      <c r="A159" s="114"/>
      <c r="B159" s="128"/>
      <c r="C159" s="7" t="s">
        <v>47</v>
      </c>
      <c r="E159" s="115"/>
      <c r="F159" s="135"/>
      <c r="G159" s="41"/>
    </row>
    <row r="160" spans="1:7" s="119" customFormat="1" x14ac:dyDescent="0.2">
      <c r="A160" s="156">
        <v>41841</v>
      </c>
      <c r="B160" s="189">
        <v>220.5</v>
      </c>
      <c r="C160" s="17" t="s">
        <v>51</v>
      </c>
      <c r="D160" s="17" t="s">
        <v>49</v>
      </c>
      <c r="E160" s="120" t="s">
        <v>18</v>
      </c>
      <c r="F160" s="141"/>
    </row>
    <row r="161" spans="1:6" s="119" customFormat="1" x14ac:dyDescent="0.2">
      <c r="A161" s="156">
        <v>41855</v>
      </c>
      <c r="B161" s="189">
        <v>230.5</v>
      </c>
      <c r="C161" s="17" t="s">
        <v>51</v>
      </c>
      <c r="D161" s="17" t="s">
        <v>49</v>
      </c>
      <c r="E161" s="120" t="s">
        <v>18</v>
      </c>
      <c r="F161" s="141"/>
    </row>
    <row r="162" spans="1:6" s="119" customFormat="1" x14ac:dyDescent="0.2">
      <c r="A162" s="156">
        <v>41869</v>
      </c>
      <c r="B162" s="189">
        <v>391</v>
      </c>
      <c r="C162" s="17" t="s">
        <v>51</v>
      </c>
      <c r="D162" s="17" t="s">
        <v>50</v>
      </c>
      <c r="E162" s="120" t="s">
        <v>18</v>
      </c>
      <c r="F162" s="141"/>
    </row>
    <row r="163" spans="1:6" s="119" customFormat="1" x14ac:dyDescent="0.2">
      <c r="A163" s="156">
        <v>41890</v>
      </c>
      <c r="B163" s="189">
        <v>392.5</v>
      </c>
      <c r="C163" s="17" t="s">
        <v>51</v>
      </c>
      <c r="D163" s="17" t="s">
        <v>50</v>
      </c>
      <c r="E163" s="120" t="s">
        <v>18</v>
      </c>
      <c r="F163" s="141"/>
    </row>
    <row r="164" spans="1:6" s="119" customFormat="1" x14ac:dyDescent="0.2">
      <c r="A164" s="174">
        <v>41918</v>
      </c>
      <c r="B164" s="189">
        <v>525</v>
      </c>
      <c r="C164" s="17" t="s">
        <v>51</v>
      </c>
      <c r="D164" s="17" t="s">
        <v>60</v>
      </c>
      <c r="E164" s="120" t="s">
        <v>18</v>
      </c>
      <c r="F164" s="141"/>
    </row>
    <row r="165" spans="1:6" s="119" customFormat="1" x14ac:dyDescent="0.2">
      <c r="A165" s="156">
        <v>41925</v>
      </c>
      <c r="B165" s="189">
        <v>366.5</v>
      </c>
      <c r="C165" s="17" t="s">
        <v>51</v>
      </c>
      <c r="D165" s="17" t="s">
        <v>50</v>
      </c>
      <c r="E165" s="120" t="s">
        <v>18</v>
      </c>
      <c r="F165" s="141"/>
    </row>
    <row r="166" spans="1:6" s="119" customFormat="1" x14ac:dyDescent="0.2">
      <c r="A166" s="156">
        <v>41946</v>
      </c>
      <c r="B166" s="189">
        <v>207</v>
      </c>
      <c r="C166" s="17" t="s">
        <v>51</v>
      </c>
      <c r="D166" s="17" t="s">
        <v>49</v>
      </c>
      <c r="E166" s="120" t="s">
        <v>18</v>
      </c>
      <c r="F166" s="141"/>
    </row>
    <row r="167" spans="1:6" s="119" customFormat="1" x14ac:dyDescent="0.2">
      <c r="A167" s="156">
        <v>41960</v>
      </c>
      <c r="B167" s="189">
        <v>207</v>
      </c>
      <c r="C167" s="17" t="s">
        <v>51</v>
      </c>
      <c r="D167" s="17" t="s">
        <v>49</v>
      </c>
      <c r="E167" s="120" t="s">
        <v>18</v>
      </c>
      <c r="F167" s="141"/>
    </row>
    <row r="168" spans="1:6" s="119" customFormat="1" x14ac:dyDescent="0.2">
      <c r="A168" s="156">
        <v>41969</v>
      </c>
      <c r="B168" s="189">
        <v>201</v>
      </c>
      <c r="C168" s="17" t="s">
        <v>51</v>
      </c>
      <c r="D168" s="17" t="s">
        <v>49</v>
      </c>
      <c r="E168" s="120" t="s">
        <v>18</v>
      </c>
      <c r="F168" s="141"/>
    </row>
    <row r="169" spans="1:6" s="119" customFormat="1" x14ac:dyDescent="0.2">
      <c r="A169" s="156">
        <v>41981</v>
      </c>
      <c r="B169" s="189">
        <v>175</v>
      </c>
      <c r="C169" s="17" t="s">
        <v>51</v>
      </c>
      <c r="D169" s="17" t="s">
        <v>49</v>
      </c>
      <c r="E169" s="120" t="s">
        <v>18</v>
      </c>
      <c r="F169" s="141"/>
    </row>
    <row r="170" spans="1:6" s="41" customFormat="1" x14ac:dyDescent="0.2">
      <c r="A170" s="156">
        <v>42017</v>
      </c>
      <c r="B170" s="189">
        <v>220</v>
      </c>
      <c r="C170" s="17" t="s">
        <v>51</v>
      </c>
      <c r="D170" s="17" t="s">
        <v>49</v>
      </c>
      <c r="E170" s="120" t="s">
        <v>18</v>
      </c>
      <c r="F170" s="139"/>
    </row>
    <row r="171" spans="1:6" s="119" customFormat="1" x14ac:dyDescent="0.2">
      <c r="A171" s="156">
        <v>42044</v>
      </c>
      <c r="B171" s="189">
        <v>225</v>
      </c>
      <c r="C171" s="17" t="s">
        <v>51</v>
      </c>
      <c r="D171" s="17" t="s">
        <v>49</v>
      </c>
      <c r="E171" s="120" t="s">
        <v>18</v>
      </c>
      <c r="F171" s="141"/>
    </row>
    <row r="172" spans="1:6" s="119" customFormat="1" x14ac:dyDescent="0.2">
      <c r="A172" s="156">
        <v>42058</v>
      </c>
      <c r="B172" s="189">
        <v>225</v>
      </c>
      <c r="C172" s="17" t="s">
        <v>51</v>
      </c>
      <c r="D172" s="17" t="s">
        <v>49</v>
      </c>
      <c r="E172" s="120" t="s">
        <v>18</v>
      </c>
      <c r="F172" s="141"/>
    </row>
    <row r="173" spans="1:6" s="41" customFormat="1" x14ac:dyDescent="0.2">
      <c r="A173" s="156">
        <v>42065</v>
      </c>
      <c r="B173" s="189">
        <v>450</v>
      </c>
      <c r="C173" s="17" t="s">
        <v>51</v>
      </c>
      <c r="D173" s="17" t="s">
        <v>50</v>
      </c>
      <c r="E173" s="120" t="s">
        <v>18</v>
      </c>
      <c r="F173" s="139"/>
    </row>
    <row r="174" spans="1:6" s="41" customFormat="1" x14ac:dyDescent="0.2">
      <c r="A174" s="156">
        <v>42079</v>
      </c>
      <c r="B174" s="189">
        <v>270</v>
      </c>
      <c r="C174" s="17" t="s">
        <v>51</v>
      </c>
      <c r="D174" s="17" t="s">
        <v>49</v>
      </c>
      <c r="E174" s="120" t="s">
        <v>18</v>
      </c>
      <c r="F174" s="139"/>
    </row>
    <row r="175" spans="1:6" s="41" customFormat="1" x14ac:dyDescent="0.2">
      <c r="A175" s="175">
        <v>42103</v>
      </c>
      <c r="B175" s="189">
        <v>220.5</v>
      </c>
      <c r="C175" s="17" t="s">
        <v>51</v>
      </c>
      <c r="D175" s="17" t="s">
        <v>49</v>
      </c>
      <c r="E175" s="120" t="s">
        <v>18</v>
      </c>
      <c r="F175" s="139"/>
    </row>
    <row r="176" spans="1:6" s="41" customFormat="1" x14ac:dyDescent="0.2">
      <c r="A176" s="156">
        <v>42114</v>
      </c>
      <c r="B176" s="189">
        <v>185</v>
      </c>
      <c r="C176" s="17" t="s">
        <v>51</v>
      </c>
      <c r="D176" s="17" t="s">
        <v>49</v>
      </c>
      <c r="E176" s="120" t="s">
        <v>18</v>
      </c>
      <c r="F176" s="139"/>
    </row>
    <row r="177" spans="1:6" s="41" customFormat="1" x14ac:dyDescent="0.2">
      <c r="A177" s="156">
        <v>42033</v>
      </c>
      <c r="B177" s="189">
        <v>398</v>
      </c>
      <c r="C177" s="17" t="s">
        <v>51</v>
      </c>
      <c r="D177" s="17" t="s">
        <v>72</v>
      </c>
      <c r="E177" s="120" t="s">
        <v>18</v>
      </c>
      <c r="F177" s="139"/>
    </row>
    <row r="178" spans="1:6" s="41" customFormat="1" x14ac:dyDescent="0.2">
      <c r="A178" s="156">
        <v>42128</v>
      </c>
      <c r="B178" s="189">
        <f>185+135.4</f>
        <v>320.39999999999998</v>
      </c>
      <c r="C178" s="17" t="s">
        <v>51</v>
      </c>
      <c r="D178" s="17" t="s">
        <v>49</v>
      </c>
      <c r="E178" s="120" t="s">
        <v>18</v>
      </c>
      <c r="F178" s="139"/>
    </row>
    <row r="179" spans="1:6" s="41" customFormat="1" x14ac:dyDescent="0.2">
      <c r="A179" s="156">
        <v>42135</v>
      </c>
      <c r="B179" s="189">
        <v>185</v>
      </c>
      <c r="C179" s="17" t="s">
        <v>51</v>
      </c>
      <c r="D179" s="17" t="s">
        <v>49</v>
      </c>
      <c r="E179" s="120" t="s">
        <v>18</v>
      </c>
      <c r="F179" s="139"/>
    </row>
    <row r="180" spans="1:6" s="41" customFormat="1" x14ac:dyDescent="0.2">
      <c r="A180" s="156">
        <v>42140</v>
      </c>
      <c r="B180" s="189">
        <v>185</v>
      </c>
      <c r="C180" s="17" t="s">
        <v>80</v>
      </c>
      <c r="D180" s="17" t="s">
        <v>49</v>
      </c>
      <c r="E180" s="120" t="s">
        <v>18</v>
      </c>
      <c r="F180" s="139"/>
    </row>
    <row r="181" spans="1:6" s="41" customFormat="1" x14ac:dyDescent="0.2">
      <c r="A181" s="156">
        <v>42143</v>
      </c>
      <c r="B181" s="189">
        <v>185</v>
      </c>
      <c r="C181" s="17" t="s">
        <v>51</v>
      </c>
      <c r="D181" s="17" t="s">
        <v>49</v>
      </c>
      <c r="E181" s="120" t="s">
        <v>18</v>
      </c>
      <c r="F181" s="139"/>
    </row>
    <row r="182" spans="1:6" s="41" customFormat="1" x14ac:dyDescent="0.2">
      <c r="A182" s="156">
        <v>42149</v>
      </c>
      <c r="B182" s="189">
        <v>216</v>
      </c>
      <c r="C182" s="17" t="s">
        <v>51</v>
      </c>
      <c r="D182" s="17" t="s">
        <v>49</v>
      </c>
      <c r="E182" s="120" t="s">
        <v>18</v>
      </c>
      <c r="F182" s="139"/>
    </row>
    <row r="183" spans="1:6" s="41" customFormat="1" x14ac:dyDescent="0.2">
      <c r="A183" s="156">
        <v>42163</v>
      </c>
      <c r="B183" s="189">
        <v>206</v>
      </c>
      <c r="C183" s="17" t="s">
        <v>51</v>
      </c>
      <c r="D183" s="17" t="s">
        <v>49</v>
      </c>
      <c r="E183" s="120" t="s">
        <v>18</v>
      </c>
      <c r="F183" s="139"/>
    </row>
    <row r="184" spans="1:6" s="41" customFormat="1" x14ac:dyDescent="0.2">
      <c r="A184" s="156">
        <v>42170</v>
      </c>
      <c r="B184" s="189">
        <v>426</v>
      </c>
      <c r="C184" s="17" t="s">
        <v>51</v>
      </c>
      <c r="D184" s="17" t="s">
        <v>50</v>
      </c>
      <c r="E184" s="120" t="s">
        <v>18</v>
      </c>
      <c r="F184" s="139"/>
    </row>
    <row r="185" spans="1:6" s="41" customFormat="1" x14ac:dyDescent="0.2">
      <c r="A185" s="156">
        <v>42177</v>
      </c>
      <c r="B185" s="189">
        <v>223.5</v>
      </c>
      <c r="C185" s="17" t="s">
        <v>51</v>
      </c>
      <c r="D185" s="17" t="s">
        <v>49</v>
      </c>
      <c r="E185" s="120" t="s">
        <v>18</v>
      </c>
      <c r="F185" s="139"/>
    </row>
    <row r="186" spans="1:6" s="7" customFormat="1" x14ac:dyDescent="0.2">
      <c r="A186" s="114" t="s">
        <v>48</v>
      </c>
      <c r="B186" s="128">
        <f>SUM(B160:B185)</f>
        <v>7056.4</v>
      </c>
      <c r="E186" s="115"/>
      <c r="F186" s="135"/>
    </row>
    <row r="187" spans="1:6" s="7" customFormat="1" x14ac:dyDescent="0.2">
      <c r="A187" s="114"/>
      <c r="B187" s="117"/>
      <c r="E187" s="115"/>
      <c r="F187" s="135"/>
    </row>
    <row r="188" spans="1:6" s="7" customFormat="1" x14ac:dyDescent="0.2">
      <c r="A188" s="114"/>
      <c r="E188" s="115"/>
      <c r="F188" s="135"/>
    </row>
    <row r="189" spans="1:6" s="7" customFormat="1" x14ac:dyDescent="0.2">
      <c r="A189" s="114"/>
      <c r="C189" s="7" t="s">
        <v>21</v>
      </c>
      <c r="E189" s="115"/>
      <c r="F189" s="135"/>
    </row>
    <row r="190" spans="1:6" s="7" customFormat="1" x14ac:dyDescent="0.2">
      <c r="A190" s="178">
        <v>41851</v>
      </c>
      <c r="B190" s="191">
        <v>122.54</v>
      </c>
      <c r="C190" s="180" t="s">
        <v>27</v>
      </c>
      <c r="D190" s="180" t="s">
        <v>21</v>
      </c>
      <c r="E190" s="181" t="s">
        <v>27</v>
      </c>
      <c r="F190" s="135"/>
    </row>
    <row r="191" spans="1:6" s="7" customFormat="1" x14ac:dyDescent="0.2">
      <c r="A191" s="178">
        <v>41882</v>
      </c>
      <c r="B191" s="191">
        <v>263.56</v>
      </c>
      <c r="C191" s="180" t="s">
        <v>27</v>
      </c>
      <c r="D191" s="180" t="s">
        <v>21</v>
      </c>
      <c r="E191" s="181" t="s">
        <v>27</v>
      </c>
      <c r="F191" s="135"/>
    </row>
    <row r="192" spans="1:6" s="7" customFormat="1" x14ac:dyDescent="0.2">
      <c r="A192" s="178">
        <v>41912</v>
      </c>
      <c r="B192" s="191">
        <v>79.42</v>
      </c>
      <c r="C192" s="180" t="s">
        <v>27</v>
      </c>
      <c r="D192" s="180" t="s">
        <v>21</v>
      </c>
      <c r="E192" s="181" t="s">
        <v>27</v>
      </c>
      <c r="F192" s="135"/>
    </row>
    <row r="193" spans="1:6" s="7" customFormat="1" x14ac:dyDescent="0.2">
      <c r="A193" s="178">
        <v>41943</v>
      </c>
      <c r="B193" s="191">
        <v>505.01</v>
      </c>
      <c r="C193" s="180" t="s">
        <v>27</v>
      </c>
      <c r="D193" s="180" t="s">
        <v>21</v>
      </c>
      <c r="E193" s="181" t="s">
        <v>27</v>
      </c>
      <c r="F193" s="135"/>
    </row>
    <row r="194" spans="1:6" s="7" customFormat="1" x14ac:dyDescent="0.2">
      <c r="A194" s="178">
        <v>41973</v>
      </c>
      <c r="B194" s="191">
        <v>163.46</v>
      </c>
      <c r="C194" s="180" t="s">
        <v>27</v>
      </c>
      <c r="D194" s="180" t="s">
        <v>21</v>
      </c>
      <c r="E194" s="181" t="s">
        <v>27</v>
      </c>
      <c r="F194" s="135"/>
    </row>
    <row r="195" spans="1:6" s="7" customFormat="1" x14ac:dyDescent="0.2">
      <c r="A195" s="178">
        <v>42004</v>
      </c>
      <c r="B195" s="191">
        <v>40.700000000000003</v>
      </c>
      <c r="C195" s="180" t="s">
        <v>27</v>
      </c>
      <c r="D195" s="180" t="s">
        <v>21</v>
      </c>
      <c r="E195" s="181" t="s">
        <v>27</v>
      </c>
      <c r="F195" s="135"/>
    </row>
    <row r="196" spans="1:6" s="7" customFormat="1" x14ac:dyDescent="0.2">
      <c r="A196" s="178">
        <v>42035</v>
      </c>
      <c r="B196" s="179">
        <v>0</v>
      </c>
      <c r="C196" s="180" t="s">
        <v>27</v>
      </c>
      <c r="D196" s="180" t="s">
        <v>21</v>
      </c>
      <c r="E196" s="181" t="s">
        <v>27</v>
      </c>
      <c r="F196" s="135"/>
    </row>
    <row r="197" spans="1:6" s="7" customFormat="1" x14ac:dyDescent="0.2">
      <c r="A197" s="178">
        <v>42063</v>
      </c>
      <c r="B197" s="191">
        <v>135.52000000000001</v>
      </c>
      <c r="C197" s="180" t="s">
        <v>27</v>
      </c>
      <c r="D197" s="180" t="s">
        <v>21</v>
      </c>
      <c r="E197" s="181" t="s">
        <v>27</v>
      </c>
      <c r="F197" s="135"/>
    </row>
    <row r="198" spans="1:6" s="7" customFormat="1" x14ac:dyDescent="0.2">
      <c r="A198" s="178">
        <v>42094</v>
      </c>
      <c r="B198" s="191">
        <v>146.63</v>
      </c>
      <c r="C198" s="180" t="s">
        <v>27</v>
      </c>
      <c r="D198" s="180" t="s">
        <v>21</v>
      </c>
      <c r="E198" s="181" t="s">
        <v>27</v>
      </c>
      <c r="F198" s="135"/>
    </row>
    <row r="199" spans="1:6" s="7" customFormat="1" x14ac:dyDescent="0.2">
      <c r="A199" s="178">
        <v>42124</v>
      </c>
      <c r="B199" s="191">
        <v>97.46</v>
      </c>
      <c r="C199" s="180" t="s">
        <v>27</v>
      </c>
      <c r="D199" s="180" t="s">
        <v>21</v>
      </c>
      <c r="E199" s="181" t="s">
        <v>27</v>
      </c>
      <c r="F199" s="135"/>
    </row>
    <row r="200" spans="1:6" s="7" customFormat="1" x14ac:dyDescent="0.2">
      <c r="A200" s="178">
        <v>42155</v>
      </c>
      <c r="B200" s="191">
        <v>600.71</v>
      </c>
      <c r="C200" s="180" t="s">
        <v>27</v>
      </c>
      <c r="D200" s="180" t="s">
        <v>21</v>
      </c>
      <c r="E200" s="181" t="s">
        <v>27</v>
      </c>
      <c r="F200" s="135"/>
    </row>
    <row r="201" spans="1:6" s="7" customFormat="1" x14ac:dyDescent="0.2">
      <c r="A201" s="178">
        <v>42185</v>
      </c>
      <c r="B201" s="191">
        <v>219.23</v>
      </c>
      <c r="C201" s="180" t="s">
        <v>27</v>
      </c>
      <c r="D201" s="180" t="s">
        <v>21</v>
      </c>
      <c r="E201" s="181" t="s">
        <v>27</v>
      </c>
      <c r="F201" s="135"/>
    </row>
    <row r="202" spans="1:6" s="41" customFormat="1" x14ac:dyDescent="0.2">
      <c r="A202" s="180"/>
      <c r="B202" s="191"/>
      <c r="C202" s="180"/>
      <c r="D202" s="180"/>
      <c r="E202" s="181"/>
      <c r="F202" s="139"/>
    </row>
    <row r="203" spans="1:6" s="7" customFormat="1" x14ac:dyDescent="0.2">
      <c r="A203" s="172" t="s">
        <v>28</v>
      </c>
      <c r="B203" s="173">
        <f>SUM(B190:B202)</f>
        <v>2374.2400000000002</v>
      </c>
      <c r="C203" s="180"/>
      <c r="D203" s="180"/>
      <c r="E203" s="181"/>
      <c r="F203" s="135"/>
    </row>
    <row r="204" spans="1:6" s="7" customFormat="1" x14ac:dyDescent="0.2">
      <c r="A204" s="114"/>
      <c r="E204" s="115"/>
      <c r="F204" s="135"/>
    </row>
    <row r="205" spans="1:6" s="15" customFormat="1" x14ac:dyDescent="0.2">
      <c r="A205" s="27"/>
      <c r="E205" s="28"/>
      <c r="F205" s="142"/>
    </row>
    <row r="206" spans="1:6" s="17" customFormat="1" ht="30" x14ac:dyDescent="0.2">
      <c r="A206" s="78" t="s">
        <v>73</v>
      </c>
      <c r="B206" s="129">
        <f>B81+B156+B186+B203+B28+B15</f>
        <v>25866.01</v>
      </c>
      <c r="C206" s="18"/>
      <c r="D206" s="19"/>
      <c r="E206" s="33"/>
      <c r="F206" s="143"/>
    </row>
    <row r="207" spans="1:6" s="15" customFormat="1" ht="13.5" thickBot="1" x14ac:dyDescent="0.25">
      <c r="A207" s="34"/>
      <c r="B207" s="20" t="s">
        <v>9</v>
      </c>
      <c r="C207" s="21"/>
      <c r="D207" s="21"/>
      <c r="E207" s="35"/>
      <c r="F207" s="142"/>
    </row>
    <row r="208" spans="1:6" x14ac:dyDescent="0.2">
      <c r="A208" s="27"/>
      <c r="B208" s="15"/>
      <c r="C208" s="15"/>
      <c r="D208" s="15"/>
      <c r="E208" s="28"/>
    </row>
    <row r="209" spans="1:5" x14ac:dyDescent="0.2">
      <c r="A209" s="27"/>
      <c r="B209" s="15"/>
      <c r="C209" s="15"/>
      <c r="D209" s="15"/>
      <c r="E209" s="28"/>
    </row>
    <row r="210" spans="1:5" x14ac:dyDescent="0.2">
      <c r="A210" s="27" t="s">
        <v>29</v>
      </c>
      <c r="B210" s="15"/>
      <c r="C210" s="15"/>
      <c r="D210" s="15"/>
      <c r="E210" s="28"/>
    </row>
    <row r="211" spans="1:5" x14ac:dyDescent="0.2">
      <c r="A211" s="27"/>
      <c r="B211" s="15"/>
      <c r="C211" s="15"/>
      <c r="D211" s="15"/>
      <c r="E211" s="28"/>
    </row>
    <row r="212" spans="1:5" x14ac:dyDescent="0.2">
      <c r="A212" s="36"/>
      <c r="B212" s="1"/>
      <c r="C212" s="1"/>
      <c r="D212" s="1"/>
      <c r="E212" s="37"/>
    </row>
  </sheetData>
  <sortState ref="A206:F217">
    <sortCondition ref="A206:A217"/>
  </sortState>
  <printOptions gridLines="1"/>
  <pageMargins left="0.70866141732283472" right="0.70866141732283472" top="0.74803149606299213" bottom="0.74803149606299213" header="0.31496062992125984" footer="0.31496062992125984"/>
  <pageSetup paperSize="8" scale="80" fitToHeight="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80" workbookViewId="0">
      <selection activeCell="E38" sqref="A1:E38"/>
    </sheetView>
  </sheetViews>
  <sheetFormatPr defaultColWidth="9.140625" defaultRowHeight="12.75" x14ac:dyDescent="0.2"/>
  <cols>
    <col min="1" max="1" width="23.85546875" style="45" customWidth="1"/>
    <col min="2" max="2" width="23.140625" style="45" customWidth="1"/>
    <col min="3" max="3" width="27.42578125" style="45" customWidth="1"/>
    <col min="4" max="4" width="27.140625" style="45" customWidth="1"/>
    <col min="5" max="5" width="28.140625" style="45" customWidth="1"/>
    <col min="6" max="16384" width="9.140625" style="46"/>
  </cols>
  <sheetData>
    <row r="1" spans="1:5" s="45" customFormat="1" ht="36" customHeight="1" x14ac:dyDescent="0.2">
      <c r="A1" s="98" t="s">
        <v>0</v>
      </c>
      <c r="B1" s="91"/>
      <c r="C1" s="91"/>
      <c r="D1" s="91"/>
      <c r="E1" s="100"/>
    </row>
    <row r="2" spans="1:5" s="7" customFormat="1" ht="35.25" customHeight="1" x14ac:dyDescent="0.2">
      <c r="A2" s="95" t="s">
        <v>2</v>
      </c>
      <c r="B2" s="96"/>
      <c r="C2" s="95" t="s">
        <v>4</v>
      </c>
      <c r="D2" s="96"/>
      <c r="E2" s="96"/>
    </row>
    <row r="3" spans="1:5" s="42" customFormat="1" ht="35.25" customHeight="1" x14ac:dyDescent="0.25">
      <c r="A3" s="105" t="s">
        <v>30</v>
      </c>
      <c r="B3" s="106"/>
      <c r="C3" s="106"/>
      <c r="D3" s="106"/>
      <c r="E3" s="107"/>
    </row>
    <row r="4" spans="1:5" s="7" customFormat="1" ht="31.5" x14ac:dyDescent="0.25">
      <c r="A4" s="72" t="s">
        <v>31</v>
      </c>
      <c r="B4" s="73" t="s">
        <v>7</v>
      </c>
      <c r="C4" s="11"/>
      <c r="D4" s="11"/>
      <c r="E4" s="58"/>
    </row>
    <row r="5" spans="1:5" ht="25.5" x14ac:dyDescent="0.2">
      <c r="A5" s="61" t="s">
        <v>8</v>
      </c>
      <c r="B5" s="3" t="s">
        <v>9</v>
      </c>
      <c r="C5" s="3" t="s">
        <v>32</v>
      </c>
      <c r="D5" s="3" t="s">
        <v>33</v>
      </c>
      <c r="E5" s="26" t="s">
        <v>12</v>
      </c>
    </row>
    <row r="6" spans="1:5" x14ac:dyDescent="0.2">
      <c r="A6" s="54"/>
      <c r="E6" s="55"/>
    </row>
    <row r="7" spans="1:5" x14ac:dyDescent="0.2">
      <c r="A7" s="54"/>
      <c r="E7" s="55"/>
    </row>
    <row r="8" spans="1:5" x14ac:dyDescent="0.2">
      <c r="A8" s="54"/>
      <c r="E8" s="55"/>
    </row>
    <row r="9" spans="1:5" x14ac:dyDescent="0.2">
      <c r="A9" s="54"/>
      <c r="E9" s="55"/>
    </row>
    <row r="10" spans="1:5" x14ac:dyDescent="0.2">
      <c r="A10" s="54"/>
      <c r="E10" s="55"/>
    </row>
    <row r="11" spans="1:5" x14ac:dyDescent="0.2">
      <c r="A11" s="54"/>
      <c r="E11" s="55"/>
    </row>
    <row r="12" spans="1:5" x14ac:dyDescent="0.2">
      <c r="A12" s="54"/>
      <c r="E12" s="55"/>
    </row>
    <row r="13" spans="1:5" x14ac:dyDescent="0.2">
      <c r="A13" s="54"/>
      <c r="E13" s="55"/>
    </row>
    <row r="14" spans="1:5" x14ac:dyDescent="0.2">
      <c r="A14" s="54"/>
      <c r="E14" s="55"/>
    </row>
    <row r="15" spans="1:5" ht="11.25" customHeight="1" x14ac:dyDescent="0.2">
      <c r="A15" s="54"/>
      <c r="E15" s="55"/>
    </row>
    <row r="16" spans="1:5" hidden="1" x14ac:dyDescent="0.2">
      <c r="A16" s="54"/>
      <c r="E16" s="55"/>
    </row>
    <row r="17" spans="1:5" s="50" customFormat="1" ht="25.5" customHeight="1" x14ac:dyDescent="0.2">
      <c r="A17" s="54"/>
      <c r="B17" s="45"/>
      <c r="C17" s="45"/>
      <c r="D17" s="45"/>
      <c r="E17" s="55"/>
    </row>
    <row r="18" spans="1:5" ht="31.5" x14ac:dyDescent="0.25">
      <c r="A18" s="79" t="s">
        <v>31</v>
      </c>
      <c r="B18" s="80" t="s">
        <v>13</v>
      </c>
      <c r="C18" s="12"/>
      <c r="D18" s="12"/>
      <c r="E18" s="63"/>
    </row>
    <row r="19" spans="1:5" x14ac:dyDescent="0.2">
      <c r="A19" s="59" t="s">
        <v>8</v>
      </c>
      <c r="B19" s="4" t="s">
        <v>9</v>
      </c>
      <c r="C19" s="4"/>
      <c r="D19" s="4"/>
      <c r="E19" s="60"/>
    </row>
    <row r="20" spans="1:5" x14ac:dyDescent="0.2">
      <c r="A20" s="54"/>
      <c r="E20" s="55"/>
    </row>
    <row r="21" spans="1:5" x14ac:dyDescent="0.2">
      <c r="A21" s="54"/>
      <c r="E21" s="55"/>
    </row>
    <row r="22" spans="1:5" x14ac:dyDescent="0.2">
      <c r="A22" s="54"/>
      <c r="E22" s="55"/>
    </row>
    <row r="23" spans="1:5" x14ac:dyDescent="0.2">
      <c r="A23" s="54"/>
      <c r="E23" s="55"/>
    </row>
    <row r="24" spans="1:5" x14ac:dyDescent="0.2">
      <c r="A24" s="54"/>
      <c r="E24" s="55"/>
    </row>
    <row r="25" spans="1:5" x14ac:dyDescent="0.2">
      <c r="A25" s="54"/>
      <c r="E25" s="55"/>
    </row>
    <row r="26" spans="1:5" s="51" customFormat="1" ht="48" customHeight="1" x14ac:dyDescent="0.2">
      <c r="A26" s="54"/>
      <c r="B26" s="45"/>
      <c r="C26" s="45"/>
      <c r="D26" s="45"/>
      <c r="E26" s="55"/>
    </row>
    <row r="27" spans="1:5" ht="45" x14ac:dyDescent="0.2">
      <c r="A27" s="81" t="s">
        <v>73</v>
      </c>
      <c r="B27" s="64"/>
      <c r="C27" s="65"/>
      <c r="D27" s="66"/>
      <c r="E27" s="67"/>
    </row>
    <row r="28" spans="1:5" x14ac:dyDescent="0.2">
      <c r="A28" s="68"/>
      <c r="B28" s="3" t="s">
        <v>9</v>
      </c>
      <c r="C28" s="69"/>
      <c r="D28" s="69"/>
      <c r="E28" s="70"/>
    </row>
    <row r="29" spans="1:5" x14ac:dyDescent="0.2">
      <c r="A29" s="54"/>
      <c r="E29" s="55"/>
    </row>
    <row r="30" spans="1:5" x14ac:dyDescent="0.2">
      <c r="A30" s="54"/>
      <c r="E30" s="55"/>
    </row>
    <row r="31" spans="1:5" x14ac:dyDescent="0.2">
      <c r="A31" s="54"/>
      <c r="E31" s="55"/>
    </row>
    <row r="32" spans="1:5" x14ac:dyDescent="0.2">
      <c r="A32" s="54"/>
      <c r="E32" s="55"/>
    </row>
    <row r="33" spans="1:5" x14ac:dyDescent="0.2">
      <c r="A33" s="54"/>
      <c r="E33" s="55"/>
    </row>
    <row r="34" spans="1:5" ht="25.5" x14ac:dyDescent="0.2">
      <c r="A34" s="27" t="s">
        <v>29</v>
      </c>
      <c r="E34" s="55"/>
    </row>
    <row r="35" spans="1:5" x14ac:dyDescent="0.2">
      <c r="A35" s="54"/>
      <c r="E35" s="55"/>
    </row>
    <row r="36" spans="1:5" x14ac:dyDescent="0.2">
      <c r="A36" s="54"/>
      <c r="E36" s="55"/>
    </row>
    <row r="37" spans="1:5" x14ac:dyDescent="0.2">
      <c r="A37" s="54"/>
      <c r="E37" s="55"/>
    </row>
    <row r="38" spans="1:5" x14ac:dyDescent="0.2">
      <c r="A38" s="54"/>
      <c r="E38" s="55"/>
    </row>
    <row r="39" spans="1:5" x14ac:dyDescent="0.2">
      <c r="A39" s="54"/>
      <c r="E39" s="55"/>
    </row>
    <row r="40" spans="1:5" x14ac:dyDescent="0.2">
      <c r="A40" s="56"/>
      <c r="B40" s="38"/>
      <c r="C40" s="38"/>
      <c r="D40" s="38"/>
      <c r="E40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80" workbookViewId="0">
      <selection activeCell="F26" sqref="A1:F26"/>
    </sheetView>
  </sheetViews>
  <sheetFormatPr defaultColWidth="9.140625" defaultRowHeight="12.75" x14ac:dyDescent="0.2"/>
  <cols>
    <col min="1" max="1" width="28.28515625" style="82" customWidth="1"/>
    <col min="2" max="2" width="80.85546875" style="82" bestFit="1" customWidth="1"/>
    <col min="3" max="3" width="49" style="82" customWidth="1"/>
    <col min="4" max="4" width="27.140625" style="82" customWidth="1"/>
    <col min="5" max="5" width="28.140625" style="82" customWidth="1"/>
    <col min="6" max="16384" width="9.140625" style="87"/>
  </cols>
  <sheetData>
    <row r="1" spans="1:5" ht="34.5" customHeight="1" x14ac:dyDescent="0.2">
      <c r="A1" s="22" t="s">
        <v>1</v>
      </c>
      <c r="B1" s="5"/>
      <c r="C1" s="5"/>
      <c r="D1" s="5"/>
      <c r="E1" s="23"/>
    </row>
    <row r="2" spans="1:5" ht="30" customHeight="1" x14ac:dyDescent="0.2">
      <c r="A2" s="92" t="s">
        <v>3</v>
      </c>
      <c r="B2" s="99"/>
      <c r="C2" s="94" t="s">
        <v>4</v>
      </c>
      <c r="D2" s="41"/>
      <c r="E2" s="43"/>
    </row>
    <row r="3" spans="1:5" ht="18" x14ac:dyDescent="0.2">
      <c r="A3" s="108" t="s">
        <v>34</v>
      </c>
      <c r="B3" s="109"/>
      <c r="C3" s="109"/>
      <c r="D3" s="109"/>
      <c r="E3" s="110"/>
    </row>
    <row r="4" spans="1:5" ht="20.25" customHeight="1" x14ac:dyDescent="0.25">
      <c r="A4" s="72" t="s">
        <v>35</v>
      </c>
      <c r="B4" s="11"/>
      <c r="C4" s="11"/>
      <c r="D4" s="11"/>
      <c r="E4" s="58"/>
    </row>
    <row r="5" spans="1:5" ht="19.5" customHeight="1" x14ac:dyDescent="0.2">
      <c r="A5" s="61" t="s">
        <v>8</v>
      </c>
      <c r="B5" s="3" t="s">
        <v>36</v>
      </c>
      <c r="C5" s="3" t="s">
        <v>37</v>
      </c>
      <c r="D5" s="3" t="s">
        <v>38</v>
      </c>
      <c r="E5" s="26"/>
    </row>
    <row r="6" spans="1:5" x14ac:dyDescent="0.2">
      <c r="A6" s="126"/>
      <c r="B6" s="7"/>
      <c r="C6" s="7"/>
      <c r="D6" s="125"/>
      <c r="E6" s="115"/>
    </row>
    <row r="7" spans="1:5" ht="15.75" x14ac:dyDescent="0.25">
      <c r="A7" s="161">
        <v>42094</v>
      </c>
      <c r="B7" s="162" t="s">
        <v>63</v>
      </c>
      <c r="C7" s="162" t="s">
        <v>64</v>
      </c>
      <c r="D7" s="193">
        <v>50</v>
      </c>
      <c r="E7" s="43"/>
    </row>
    <row r="8" spans="1:5" ht="15" x14ac:dyDescent="0.2">
      <c r="A8" s="148"/>
      <c r="B8" s="147"/>
      <c r="C8" s="147"/>
      <c r="D8" s="149"/>
      <c r="E8" s="150"/>
    </row>
    <row r="9" spans="1:5" x14ac:dyDescent="0.2">
      <c r="A9" s="83"/>
      <c r="E9" s="84"/>
    </row>
    <row r="10" spans="1:5" x14ac:dyDescent="0.2">
      <c r="A10" s="83"/>
      <c r="E10" s="84"/>
    </row>
    <row r="11" spans="1:5" s="88" customFormat="1" ht="27" customHeight="1" x14ac:dyDescent="0.25">
      <c r="A11" s="76" t="s">
        <v>39</v>
      </c>
      <c r="B11" s="13"/>
      <c r="C11" s="13"/>
      <c r="D11" s="13"/>
      <c r="E11" s="62"/>
    </row>
    <row r="12" spans="1:5" x14ac:dyDescent="0.2">
      <c r="A12" s="61" t="s">
        <v>8</v>
      </c>
      <c r="B12" s="3" t="s">
        <v>36</v>
      </c>
      <c r="C12" s="3" t="s">
        <v>40</v>
      </c>
      <c r="D12" s="3" t="s">
        <v>41</v>
      </c>
      <c r="E12" s="26"/>
    </row>
    <row r="13" spans="1:5" x14ac:dyDescent="0.2">
      <c r="A13" s="83"/>
      <c r="E13" s="84"/>
    </row>
    <row r="14" spans="1:5" ht="15" x14ac:dyDescent="0.2">
      <c r="A14" s="159"/>
      <c r="B14" s="147"/>
      <c r="C14" s="160"/>
      <c r="D14" s="160"/>
      <c r="E14" s="84"/>
    </row>
    <row r="15" spans="1:5" ht="15" x14ac:dyDescent="0.2">
      <c r="A15" s="159"/>
      <c r="B15" s="147"/>
      <c r="C15" s="160"/>
      <c r="D15" s="160"/>
      <c r="E15" s="84"/>
    </row>
    <row r="16" spans="1:5" x14ac:dyDescent="0.2">
      <c r="A16" s="83"/>
      <c r="E16" s="84"/>
    </row>
    <row r="17" spans="1:5" x14ac:dyDescent="0.2">
      <c r="A17" s="83"/>
      <c r="E17" s="84"/>
    </row>
    <row r="18" spans="1:5" x14ac:dyDescent="0.2">
      <c r="A18" s="83"/>
      <c r="E18" s="84"/>
    </row>
    <row r="19" spans="1:5" ht="76.5" x14ac:dyDescent="0.2">
      <c r="A19" s="158" t="s">
        <v>62</v>
      </c>
      <c r="E19" s="84"/>
    </row>
    <row r="20" spans="1:5" x14ac:dyDescent="0.2">
      <c r="A20" s="83"/>
      <c r="E20" s="84"/>
    </row>
    <row r="21" spans="1:5" x14ac:dyDescent="0.2">
      <c r="A21" s="83"/>
      <c r="E21" s="84"/>
    </row>
    <row r="22" spans="1:5" x14ac:dyDescent="0.2">
      <c r="A22" s="83"/>
      <c r="E22" s="84"/>
    </row>
    <row r="23" spans="1:5" x14ac:dyDescent="0.2">
      <c r="A23" s="83"/>
      <c r="E23" s="84"/>
    </row>
    <row r="24" spans="1:5" x14ac:dyDescent="0.2">
      <c r="A24" s="83"/>
      <c r="E24" s="84"/>
    </row>
    <row r="25" spans="1:5" x14ac:dyDescent="0.2">
      <c r="A25" s="85"/>
      <c r="B25" s="71"/>
      <c r="C25" s="71"/>
      <c r="D25" s="71"/>
      <c r="E25" s="86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B32" sqref="B32"/>
    </sheetView>
  </sheetViews>
  <sheetFormatPr defaultColWidth="9.140625" defaultRowHeight="12.75" x14ac:dyDescent="0.2"/>
  <cols>
    <col min="1" max="1" width="23.85546875" style="39" customWidth="1"/>
    <col min="2" max="2" width="23.140625" style="39" customWidth="1"/>
    <col min="3" max="3" width="51.42578125" style="39" customWidth="1"/>
    <col min="4" max="4" width="38.28515625" style="39" customWidth="1"/>
    <col min="5" max="5" width="28.140625" style="39" customWidth="1"/>
    <col min="6" max="16384" width="9.140625" style="40"/>
  </cols>
  <sheetData>
    <row r="1" spans="1:6" ht="39.75" customHeight="1" x14ac:dyDescent="0.2">
      <c r="A1" s="98" t="s">
        <v>0</v>
      </c>
      <c r="B1" s="124" t="s">
        <v>1</v>
      </c>
      <c r="C1" s="91"/>
      <c r="D1" s="52"/>
      <c r="E1" s="53"/>
    </row>
    <row r="2" spans="1:6" ht="29.25" customHeight="1" x14ac:dyDescent="0.2">
      <c r="A2" s="95" t="s">
        <v>2</v>
      </c>
      <c r="B2" s="96" t="s">
        <v>3</v>
      </c>
      <c r="C2" s="95" t="s">
        <v>4</v>
      </c>
      <c r="D2" s="44" t="s">
        <v>65</v>
      </c>
      <c r="E2" s="97"/>
    </row>
    <row r="3" spans="1:6" ht="29.25" customHeight="1" x14ac:dyDescent="0.2">
      <c r="A3" s="111" t="s">
        <v>42</v>
      </c>
      <c r="B3" s="112"/>
      <c r="C3" s="112"/>
      <c r="D3" s="112"/>
      <c r="E3" s="113"/>
    </row>
    <row r="4" spans="1:6" ht="39.75" customHeight="1" x14ac:dyDescent="0.25">
      <c r="A4" s="72" t="s">
        <v>42</v>
      </c>
      <c r="B4" s="73" t="s">
        <v>7</v>
      </c>
      <c r="C4" s="11"/>
      <c r="D4" s="11"/>
      <c r="E4" s="58"/>
    </row>
    <row r="5" spans="1:6" x14ac:dyDescent="0.2">
      <c r="A5" s="61" t="s">
        <v>8</v>
      </c>
      <c r="B5" s="3" t="s">
        <v>43</v>
      </c>
      <c r="C5" s="3" t="s">
        <v>44</v>
      </c>
      <c r="D5" s="3"/>
      <c r="E5" s="26" t="s">
        <v>45</v>
      </c>
    </row>
    <row r="6" spans="1:6" x14ac:dyDescent="0.2">
      <c r="A6" s="54"/>
      <c r="B6" s="45"/>
      <c r="C6" s="45"/>
      <c r="D6" s="45"/>
      <c r="E6" s="55"/>
    </row>
    <row r="7" spans="1:6" s="51" customFormat="1" x14ac:dyDescent="0.2">
      <c r="A7" s="163">
        <v>41878</v>
      </c>
      <c r="B7" s="164">
        <v>50</v>
      </c>
      <c r="C7" s="165" t="s">
        <v>59</v>
      </c>
      <c r="D7" s="165" t="s">
        <v>59</v>
      </c>
      <c r="E7" s="167" t="s">
        <v>46</v>
      </c>
      <c r="F7" s="138"/>
    </row>
    <row r="8" spans="1:6" s="51" customFormat="1" x14ac:dyDescent="0.2">
      <c r="A8" s="163">
        <v>42184</v>
      </c>
      <c r="B8" s="164">
        <v>1531.8</v>
      </c>
      <c r="C8" s="165" t="s">
        <v>68</v>
      </c>
      <c r="D8" s="165" t="s">
        <v>68</v>
      </c>
      <c r="E8" s="121" t="s">
        <v>46</v>
      </c>
      <c r="F8" s="40"/>
    </row>
    <row r="9" spans="1:6" x14ac:dyDescent="0.2">
      <c r="A9" s="133"/>
      <c r="B9" s="127"/>
      <c r="C9" s="51"/>
      <c r="D9" s="51"/>
      <c r="E9" s="132"/>
    </row>
    <row r="10" spans="1:6" x14ac:dyDescent="0.2">
      <c r="A10" s="133"/>
      <c r="B10" s="127"/>
      <c r="C10" s="51"/>
      <c r="D10" s="51"/>
      <c r="E10" s="132"/>
    </row>
    <row r="11" spans="1:6" s="51" customFormat="1" x14ac:dyDescent="0.2">
      <c r="A11" s="133"/>
      <c r="B11" s="127"/>
      <c r="E11" s="132"/>
      <c r="F11" s="138"/>
    </row>
    <row r="12" spans="1:6" x14ac:dyDescent="0.2">
      <c r="A12" s="144"/>
      <c r="B12" s="127"/>
      <c r="C12" s="145"/>
      <c r="D12" s="145"/>
      <c r="E12" s="146"/>
    </row>
    <row r="13" spans="1:6" x14ac:dyDescent="0.2">
      <c r="A13" s="133"/>
      <c r="B13" s="127"/>
      <c r="C13" s="51"/>
      <c r="D13" s="51"/>
      <c r="E13" s="132"/>
    </row>
    <row r="14" spans="1:6" x14ac:dyDescent="0.2">
      <c r="A14" s="133"/>
      <c r="B14" s="127"/>
      <c r="C14" s="51"/>
      <c r="D14" s="51"/>
      <c r="E14" s="132"/>
    </row>
    <row r="15" spans="1:6" x14ac:dyDescent="0.2">
      <c r="A15" s="54"/>
      <c r="B15" s="45"/>
      <c r="C15" s="45"/>
      <c r="D15" s="45"/>
      <c r="E15" s="55"/>
    </row>
    <row r="16" spans="1:6" x14ac:dyDescent="0.2">
      <c r="A16" s="54"/>
      <c r="B16" s="45"/>
      <c r="C16" s="45"/>
      <c r="D16" s="45"/>
      <c r="E16" s="55"/>
    </row>
    <row r="17" spans="1:5" ht="31.5" x14ac:dyDescent="0.25">
      <c r="A17" s="72" t="s">
        <v>42</v>
      </c>
      <c r="B17" s="73" t="s">
        <v>13</v>
      </c>
      <c r="C17" s="11"/>
      <c r="D17" s="11"/>
      <c r="E17" s="58"/>
    </row>
    <row r="18" spans="1:5" ht="15" customHeight="1" x14ac:dyDescent="0.2">
      <c r="A18" s="61" t="s">
        <v>8</v>
      </c>
      <c r="B18" s="3" t="s">
        <v>43</v>
      </c>
      <c r="C18" s="3"/>
      <c r="D18" s="3"/>
      <c r="E18" s="26"/>
    </row>
    <row r="19" spans="1:5" x14ac:dyDescent="0.2">
      <c r="A19" s="123"/>
      <c r="B19" s="45"/>
      <c r="C19" s="15"/>
      <c r="D19" s="15"/>
      <c r="E19" s="28"/>
    </row>
    <row r="20" spans="1:5" x14ac:dyDescent="0.2">
      <c r="A20" s="54"/>
      <c r="B20" s="45"/>
      <c r="C20" s="45"/>
      <c r="D20" s="45"/>
      <c r="E20" s="55"/>
    </row>
    <row r="21" spans="1:5" x14ac:dyDescent="0.2">
      <c r="A21" s="54"/>
      <c r="B21" s="45"/>
      <c r="C21" s="45"/>
      <c r="D21" s="45"/>
      <c r="E21" s="55"/>
    </row>
    <row r="22" spans="1:5" ht="45" x14ac:dyDescent="0.2">
      <c r="A22" s="90" t="s">
        <v>73</v>
      </c>
      <c r="B22" s="47"/>
      <c r="C22" s="48"/>
      <c r="D22" s="49"/>
      <c r="E22" s="89"/>
    </row>
    <row r="23" spans="1:5" x14ac:dyDescent="0.2">
      <c r="A23" s="54"/>
      <c r="B23" s="15" t="s">
        <v>9</v>
      </c>
      <c r="C23" s="45"/>
      <c r="D23" s="45"/>
      <c r="E23" s="55"/>
    </row>
    <row r="24" spans="1:5" x14ac:dyDescent="0.2">
      <c r="A24" s="54"/>
      <c r="B24" s="45"/>
      <c r="C24" s="45"/>
      <c r="D24" s="45"/>
      <c r="E24" s="55"/>
    </row>
    <row r="25" spans="1:5" x14ac:dyDescent="0.2">
      <c r="A25" s="54"/>
      <c r="B25" s="45"/>
      <c r="C25" s="45"/>
      <c r="D25" s="45"/>
      <c r="E25" s="55"/>
    </row>
    <row r="26" spans="1:5" x14ac:dyDescent="0.2">
      <c r="A26" s="54"/>
      <c r="B26" s="45"/>
      <c r="C26" s="45"/>
      <c r="D26" s="45"/>
      <c r="E26" s="55"/>
    </row>
    <row r="27" spans="1:5" x14ac:dyDescent="0.2">
      <c r="A27" s="54"/>
      <c r="B27" s="45"/>
      <c r="C27" s="45"/>
      <c r="D27" s="45"/>
      <c r="E27" s="55"/>
    </row>
    <row r="28" spans="1:5" x14ac:dyDescent="0.2">
      <c r="A28" s="54"/>
      <c r="B28" s="45"/>
      <c r="C28" s="45"/>
      <c r="D28" s="45"/>
      <c r="E28" s="55"/>
    </row>
    <row r="29" spans="1:5" x14ac:dyDescent="0.2">
      <c r="A29" s="54"/>
      <c r="B29" s="45"/>
      <c r="C29" s="45"/>
      <c r="D29" s="45"/>
      <c r="E29" s="55"/>
    </row>
    <row r="30" spans="1:5" ht="25.5" x14ac:dyDescent="0.2">
      <c r="A30" s="27" t="s">
        <v>29</v>
      </c>
      <c r="B30" s="45"/>
      <c r="C30" s="45"/>
      <c r="D30" s="45"/>
      <c r="E30" s="55"/>
    </row>
    <row r="31" spans="1:5" x14ac:dyDescent="0.2">
      <c r="A31" s="54"/>
      <c r="B31" s="45"/>
      <c r="C31" s="45"/>
      <c r="D31" s="45"/>
      <c r="E31" s="55"/>
    </row>
    <row r="32" spans="1:5" x14ac:dyDescent="0.2">
      <c r="A32" s="54"/>
      <c r="B32" s="45"/>
      <c r="C32" s="45"/>
      <c r="D32" s="45"/>
      <c r="E32" s="55"/>
    </row>
    <row r="33" spans="1:5" x14ac:dyDescent="0.2">
      <c r="A33" s="54"/>
      <c r="B33" s="45"/>
      <c r="C33" s="45"/>
      <c r="D33" s="45"/>
      <c r="E33" s="55"/>
    </row>
    <row r="34" spans="1:5" x14ac:dyDescent="0.2">
      <c r="A34" s="54"/>
      <c r="B34" s="45"/>
      <c r="C34" s="45"/>
      <c r="D34" s="45"/>
      <c r="E34" s="55"/>
    </row>
    <row r="35" spans="1:5" x14ac:dyDescent="0.2">
      <c r="A35" s="56"/>
      <c r="B35" s="38"/>
      <c r="C35" s="38"/>
      <c r="D35" s="38"/>
      <c r="E35" s="57"/>
    </row>
  </sheetData>
  <sortState ref="A7:G10">
    <sortCondition ref="A7:A10"/>
  </sortState>
  <printOptions gridLines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Julie Ruthe</cp:lastModifiedBy>
  <cp:lastPrinted>2015-07-15T02:58:06Z</cp:lastPrinted>
  <dcterms:created xsi:type="dcterms:W3CDTF">2010-10-17T20:59:02Z</dcterms:created>
  <dcterms:modified xsi:type="dcterms:W3CDTF">2015-07-15T22:22:59Z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